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4376" windowHeight="6948" tabRatio="732" activeTab="0"/>
  </bookViews>
  <sheets>
    <sheet name="sz" sheetId="1" r:id="rId1"/>
  </sheets>
  <definedNames/>
  <calcPr fullCalcOnLoad="1"/>
</workbook>
</file>

<file path=xl/sharedStrings.xml><?xml version="1.0" encoding="utf-8"?>
<sst xmlns="http://schemas.openxmlformats.org/spreadsheetml/2006/main" count="1072" uniqueCount="946">
  <si>
    <t>Corecţia ectropionului sau entropionului prin strângerea sau scurtarea retractorilor inferiori</t>
  </si>
  <si>
    <t>Întreruperea joncţiunii safenopoplitee varicoasă</t>
  </si>
  <si>
    <t>Debridarea nonexcizională a arsurii</t>
  </si>
  <si>
    <t>I20.8</t>
  </si>
  <si>
    <t>I25.11</t>
  </si>
  <si>
    <t>I25.9</t>
  </si>
  <si>
    <t>I34.0</t>
  </si>
  <si>
    <t>I35.0</t>
  </si>
  <si>
    <t>I35.1</t>
  </si>
  <si>
    <t>I67.2</t>
  </si>
  <si>
    <t>I67.8</t>
  </si>
  <si>
    <t>I83.9</t>
  </si>
  <si>
    <t>J02.9</t>
  </si>
  <si>
    <t>J03.9</t>
  </si>
  <si>
    <t>J06.8</t>
  </si>
  <si>
    <t>J06.9</t>
  </si>
  <si>
    <t>J12.9</t>
  </si>
  <si>
    <t>J15.8</t>
  </si>
  <si>
    <t>J18.1</t>
  </si>
  <si>
    <t>J18.8</t>
  </si>
  <si>
    <t>J18.9</t>
  </si>
  <si>
    <t>J20.9</t>
  </si>
  <si>
    <t>J44.0</t>
  </si>
  <si>
    <t>J44.1</t>
  </si>
  <si>
    <t>J44.9</t>
  </si>
  <si>
    <t>J45.0</t>
  </si>
  <si>
    <t>J84.8</t>
  </si>
  <si>
    <t>J84.9</t>
  </si>
  <si>
    <t>K21.0</t>
  </si>
  <si>
    <t>K21.9</t>
  </si>
  <si>
    <t>K26.3</t>
  </si>
  <si>
    <t>K29.1</t>
  </si>
  <si>
    <t>K29.5</t>
  </si>
  <si>
    <t>K29.9</t>
  </si>
  <si>
    <t>K52.9</t>
  </si>
  <si>
    <t>K58.0</t>
  </si>
  <si>
    <t>K58.9</t>
  </si>
  <si>
    <t>K70.1</t>
  </si>
  <si>
    <t>K73.2</t>
  </si>
  <si>
    <t>K75.2</t>
  </si>
  <si>
    <t>G45.0</t>
  </si>
  <si>
    <t>DIN CARE , DEFALCAT PE SECTII</t>
  </si>
  <si>
    <t>s. medicina interna</t>
  </si>
  <si>
    <t>s. gastroenterologie</t>
  </si>
  <si>
    <t>s. cardiologie</t>
  </si>
  <si>
    <t>...</t>
  </si>
  <si>
    <r>
      <rPr>
        <b/>
        <sz val="12"/>
        <rFont val="Arial"/>
        <family val="2"/>
      </rPr>
      <t>B.1. Lista afecţiunilor (diagnosticelor) medicale caz rezolvat medical în spitalizare de zi şi</t>
    </r>
  </si>
  <si>
    <t>1.</t>
  </si>
  <si>
    <t>A04.9</t>
  </si>
  <si>
    <t>2.</t>
  </si>
  <si>
    <t>A08.4</t>
  </si>
  <si>
    <t>3.</t>
  </si>
  <si>
    <t>A09</t>
  </si>
  <si>
    <t>4.</t>
  </si>
  <si>
    <t>A49.9</t>
  </si>
  <si>
    <t>5.</t>
  </si>
  <si>
    <t>7.</t>
  </si>
  <si>
    <t>D17.1</t>
  </si>
  <si>
    <t>D50.0</t>
  </si>
  <si>
    <t>9.</t>
  </si>
  <si>
    <t>D50.8</t>
  </si>
  <si>
    <t>D50.9</t>
  </si>
  <si>
    <t>11.</t>
  </si>
  <si>
    <t>E04.2</t>
  </si>
  <si>
    <t>E06.3</t>
  </si>
  <si>
    <t>E10.65</t>
  </si>
  <si>
    <t>14.</t>
  </si>
  <si>
    <t>E10.71</t>
  </si>
  <si>
    <t>Diabet mellitus tip 1 cu complicatii microvasculare multiple</t>
  </si>
  <si>
    <t>E11.65</t>
  </si>
  <si>
    <t>Diabet mellitus (zaharat) tip 2 cu control slab</t>
  </si>
  <si>
    <t>E11.71</t>
  </si>
  <si>
    <t>Diabet mellitus tip 2 cu complicatii microvasculare multiple</t>
  </si>
  <si>
    <t>17.</t>
  </si>
  <si>
    <t>E11.9</t>
  </si>
  <si>
    <t>Diabet mellitus (zaharat) tip 2 fără complicaţii</t>
  </si>
  <si>
    <t>E13.65</t>
  </si>
  <si>
    <t>Alte forme specificate de diabet mellitus cu control slab</t>
  </si>
  <si>
    <t>E44.0</t>
  </si>
  <si>
    <t>Malnutriţia proteino-energetică moderată</t>
  </si>
  <si>
    <t>E44.1</t>
  </si>
  <si>
    <t>Malnutriţia proteino-energetică uşoară</t>
  </si>
  <si>
    <t>E66.0</t>
  </si>
  <si>
    <t>Obezitate datorită unui exces caloric</t>
  </si>
  <si>
    <t>E78.2</t>
  </si>
  <si>
    <t>Hiperlipidemie mixta</t>
  </si>
  <si>
    <t>E89.0</t>
  </si>
  <si>
    <t>F41.2</t>
  </si>
  <si>
    <t>F50.9</t>
  </si>
  <si>
    <t>Alte forme de angină pectorală (* fără coronarografie)</t>
  </si>
  <si>
    <t>Cardiopatia aterosclerotică a arterei coronariene native</t>
  </si>
  <si>
    <t>Insuficienţa mitrală (valva) (* fără indicaţie de intervenţie chirurgicală)</t>
  </si>
  <si>
    <t>Stenoza (valva) aortică (* fără indicaţie de intervenţie chirurgicală)</t>
  </si>
  <si>
    <t>Ateroscleroza cerebrală</t>
  </si>
  <si>
    <t>J00</t>
  </si>
  <si>
    <t>Alte pneumonii, cu micro-organisme nespecificate</t>
  </si>
  <si>
    <t>Boala pulmonară obstructivă cronică cu exacerbare acută, nespecificată</t>
  </si>
  <si>
    <t>J47</t>
  </si>
  <si>
    <t>Bronşiectazia</t>
  </si>
  <si>
    <t>Boala refluxului gastro-esofagian fără esofagită</t>
  </si>
  <si>
    <t>K30</t>
  </si>
  <si>
    <t>Sindromul intestinului iritabil fără diaree</t>
  </si>
  <si>
    <t>Hepatita alcoolică</t>
  </si>
  <si>
    <t>Hepatita activă cronică, neclasificată altundeva</t>
  </si>
  <si>
    <t>K76.0</t>
  </si>
  <si>
    <t>K81.1</t>
  </si>
  <si>
    <t>K81.8</t>
  </si>
  <si>
    <t>K82.8</t>
  </si>
  <si>
    <t>K86.9</t>
  </si>
  <si>
    <t>Boala pancreasului nespecificată</t>
  </si>
  <si>
    <t>K91.1</t>
  </si>
  <si>
    <t>Sindroame după chirurgia gastrică</t>
  </si>
  <si>
    <t>L40.0</t>
  </si>
  <si>
    <t>Psoriazis vulgaris</t>
  </si>
  <si>
    <t>L50.0</t>
  </si>
  <si>
    <t>L60.0</t>
  </si>
  <si>
    <t>M16.9</t>
  </si>
  <si>
    <t>M17.9</t>
  </si>
  <si>
    <t>M51.2</t>
  </si>
  <si>
    <t>M54.4</t>
  </si>
  <si>
    <t>M54.5</t>
  </si>
  <si>
    <t>N30.0</t>
  </si>
  <si>
    <t>Cistita acută</t>
  </si>
  <si>
    <t>N39.0</t>
  </si>
  <si>
    <t>N47</t>
  </si>
  <si>
    <t>N73.9</t>
  </si>
  <si>
    <t>N92.0</t>
  </si>
  <si>
    <t>N92.1</t>
  </si>
  <si>
    <t>N92.4</t>
  </si>
  <si>
    <t>N93.8</t>
  </si>
  <si>
    <t>N95.0</t>
  </si>
  <si>
    <t>Sângerări postmenopauză</t>
  </si>
  <si>
    <t>O02.1</t>
  </si>
  <si>
    <t>O03.4</t>
  </si>
  <si>
    <t>O12.0</t>
  </si>
  <si>
    <t>O21.0</t>
  </si>
  <si>
    <t>O23.1</t>
  </si>
  <si>
    <t>O34.2</t>
  </si>
  <si>
    <t>R10.4</t>
  </si>
  <si>
    <t>R59.0</t>
  </si>
  <si>
    <t>S61.0</t>
  </si>
  <si>
    <t>S61.88</t>
  </si>
  <si>
    <t>Z46.6</t>
  </si>
  <si>
    <t>Z50.9</t>
  </si>
  <si>
    <t>Z51.88</t>
  </si>
  <si>
    <t>I70.21</t>
  </si>
  <si>
    <t>I80.3</t>
  </si>
  <si>
    <t>R60.0</t>
  </si>
  <si>
    <t>I83.0</t>
  </si>
  <si>
    <t>Vene varicoase cu ulceraţie ale extremităţilor inferioare</t>
  </si>
  <si>
    <t>I87.2</t>
  </si>
  <si>
    <t>Insuficienţa venoasă (cronică) (periferică)</t>
  </si>
  <si>
    <t>A69.2</t>
  </si>
  <si>
    <t>Boala Lyme (* diagnostic şi tratament)</t>
  </si>
  <si>
    <t>Cod diagnostic</t>
  </si>
  <si>
    <t>Denumire afecţiune (diagnostic)</t>
  </si>
  <si>
    <t>X</t>
  </si>
  <si>
    <t>Total</t>
  </si>
  <si>
    <t>Unitatea sanitară</t>
  </si>
  <si>
    <t>Anexa SZ</t>
  </si>
  <si>
    <t>Denumire caz rezolvat cu procedură chirurgicală</t>
  </si>
  <si>
    <t>Cod Procedură</t>
  </si>
  <si>
    <t>Denumire procedură chirurgicală</t>
  </si>
  <si>
    <t>Cura chirurgicală a eventraţiei postoperatorii cu proteză</t>
  </si>
  <si>
    <t>D01003</t>
  </si>
  <si>
    <t>Miringotomia cu inserţie de tub, unilateral</t>
  </si>
  <si>
    <t>D01004</t>
  </si>
  <si>
    <t>Miringotomia cu inserţie de tub, bilateral</t>
  </si>
  <si>
    <t>E04301</t>
  </si>
  <si>
    <t>Tonsilectomia fără adenoidectomie</t>
  </si>
  <si>
    <t>E04302</t>
  </si>
  <si>
    <t>Tonsilectomia cu adenoidectomie</t>
  </si>
  <si>
    <t>P07001</t>
  </si>
  <si>
    <t>Rinoplastie implicând corecţia cartilajului</t>
  </si>
  <si>
    <t>P07002</t>
  </si>
  <si>
    <t>Rinoplastia implicând corectarea conturului osos</t>
  </si>
  <si>
    <t>P07003</t>
  </si>
  <si>
    <t>Rinoplastie totală</t>
  </si>
  <si>
    <t>Rinoplastie folosind grefa cartilaginoasă septală sau nazală</t>
  </si>
  <si>
    <t>P07005</t>
  </si>
  <si>
    <t>Rinoplastie folosind grefă de os nazal</t>
  </si>
  <si>
    <t>P07006</t>
  </si>
  <si>
    <t>Rinoplastie cu grefă de os nazal şi cartilaj septal/nazal</t>
  </si>
  <si>
    <t>P07007</t>
  </si>
  <si>
    <t>Rinoplastie folosind grefa de cartilaj de la zona donatoare de la distanţă</t>
  </si>
  <si>
    <t>P07008</t>
  </si>
  <si>
    <t>Rinoplastia folosind grefa osoasă din zona donatoare de la distanţă</t>
  </si>
  <si>
    <t>P07009</t>
  </si>
  <si>
    <t>Rinoplastia folosind os şi cartilaj ca grefă de la zona donatoare de la distanţă</t>
  </si>
  <si>
    <t>G02401</t>
  </si>
  <si>
    <t>Bronhoscopia</t>
  </si>
  <si>
    <t>G02403</t>
  </si>
  <si>
    <t>Fibrobronhoscopia</t>
  </si>
  <si>
    <t>Biopsia pleurei</t>
  </si>
  <si>
    <t>G03103</t>
  </si>
  <si>
    <t>Biopsie ganglioni laterocervicali şi supraclaviculari</t>
  </si>
  <si>
    <t>I00601</t>
  </si>
  <si>
    <t>Biopsie de ganglion limfatic</t>
  </si>
  <si>
    <t>G03102</t>
  </si>
  <si>
    <t>Biopsia percutanată (cu ac) a plămânului</t>
  </si>
  <si>
    <t>G04103</t>
  </si>
  <si>
    <t>Adenoidectomie</t>
  </si>
  <si>
    <t>E04303</t>
  </si>
  <si>
    <t>Adenoidectomia fără tonsilectomie</t>
  </si>
  <si>
    <t>G02502</t>
  </si>
  <si>
    <t>Bronhoscopia cu extracţia unui corp străin</t>
  </si>
  <si>
    <t>C05702</t>
  </si>
  <si>
    <t>Proceduri pentru strabism implicând 1 sau 2 muşchi, un ochi</t>
  </si>
  <si>
    <t>Pterigion cu plastie</t>
  </si>
  <si>
    <t>C01302</t>
  </si>
  <si>
    <t>Excizia pterigionului</t>
  </si>
  <si>
    <t>C08003</t>
  </si>
  <si>
    <t>C08004</t>
  </si>
  <si>
    <t>corecţia ectropionului sau entropionului prin alte corecţii ale retractorilor inferiori</t>
  </si>
  <si>
    <t>C08005</t>
  </si>
  <si>
    <t>corecţia ectropion-ului sau entropion-ului prin tehnici de sutură</t>
  </si>
  <si>
    <t>corecţia ectropion-ului sau entropion-ului cu rezecţie largă</t>
  </si>
  <si>
    <t>Extracţia dentară chirurgicală</t>
  </si>
  <si>
    <t>Extracţie dentară sau a unor părţi de dinte</t>
  </si>
  <si>
    <t>F00802</t>
  </si>
  <si>
    <t>Extracţie dentară cu separare</t>
  </si>
  <si>
    <t>F00901</t>
  </si>
  <si>
    <t>F00902</t>
  </si>
  <si>
    <t>F00903</t>
  </si>
  <si>
    <t>F00904</t>
  </si>
  <si>
    <t>Excizie polip cervical, dilataţia şi chiuretajul uterului</t>
  </si>
  <si>
    <t>M02601</t>
  </si>
  <si>
    <t>Dilatarea şi chiuretajul uterin [D&amp;C]</t>
  </si>
  <si>
    <t>M02602</t>
  </si>
  <si>
    <t>Chiuretajul uterin fără dilatare</t>
  </si>
  <si>
    <t>M02801</t>
  </si>
  <si>
    <t>M02802</t>
  </si>
  <si>
    <t>Curetajul aspirativ al cavităţii uterine</t>
  </si>
  <si>
    <t>M03702</t>
  </si>
  <si>
    <t>Polipectomia la nivelul colului uterin</t>
  </si>
  <si>
    <t>M04402</t>
  </si>
  <si>
    <t>Corecţia chirurgicală a rectocelului</t>
  </si>
  <si>
    <t>M04403</t>
  </si>
  <si>
    <t>Corecţia chirurgicală a cistocelului şi rectocelului</t>
  </si>
  <si>
    <t>Artroscopia genunchiului</t>
  </si>
  <si>
    <t>O13205</t>
  </si>
  <si>
    <t>Meniscectomie artroscopică a genunchiului</t>
  </si>
  <si>
    <t>O18104</t>
  </si>
  <si>
    <t>Îndepărtarea materialului de osteosinteză</t>
  </si>
  <si>
    <t>Îndepărtarea de placă, tijă sau cui, neclasificată în altă parte</t>
  </si>
  <si>
    <t>O20404</t>
  </si>
  <si>
    <t>Corecţia diformităţii osoase</t>
  </si>
  <si>
    <t>A07402</t>
  </si>
  <si>
    <t>Decompresia endoscopică a tunelului carpian</t>
  </si>
  <si>
    <t>A07403</t>
  </si>
  <si>
    <t>Decompresia tunelului carpian</t>
  </si>
  <si>
    <t>Excizia chistului Baker</t>
  </si>
  <si>
    <t>O13601</t>
  </si>
  <si>
    <t>Rezolvarea contracturii Dupuytren</t>
  </si>
  <si>
    <t>O07302</t>
  </si>
  <si>
    <t>Fasciotomia subcutanată pentru maladia Dupuytren</t>
  </si>
  <si>
    <t>O08001</t>
  </si>
  <si>
    <t>Fasciectomia palmară pentru contractura Dupuytren</t>
  </si>
  <si>
    <t>Repararea ligamentului încrucişat</t>
  </si>
  <si>
    <t>O15303</t>
  </si>
  <si>
    <t>Reconstrucţia artroscopică a ligamentului încrucişat al genunchiului cu repararea meniscului</t>
  </si>
  <si>
    <t>O15304</t>
  </si>
  <si>
    <t>Reconstrucţia ligamentului încrucişat al genunchiului cu repararea meniscului</t>
  </si>
  <si>
    <t>Q00501</t>
  </si>
  <si>
    <t>Excizia leziunilor sânului</t>
  </si>
  <si>
    <t>Colecistectomia laparoscopică</t>
  </si>
  <si>
    <t>J10102</t>
  </si>
  <si>
    <t>J10104</t>
  </si>
  <si>
    <t>Colecistectomia laparoscopică cu extragerea calculului de pe canalul biliar comun prin ductul cistic</t>
  </si>
  <si>
    <t>J10105</t>
  </si>
  <si>
    <t>Colecistectomia laparoscopică cu extragerea calculului de pe canalul biliar comun prin coledocotomia laparoscopică</t>
  </si>
  <si>
    <t>Hemoroidectomia</t>
  </si>
  <si>
    <t>J08504</t>
  </si>
  <si>
    <t>Cura chirurgicală a herniei inghinale</t>
  </si>
  <si>
    <t>J12603</t>
  </si>
  <si>
    <t>Cura chirurgicală a herniei inghinale unilaterale</t>
  </si>
  <si>
    <t>Cura chirurgicală a herniei inghinale bilaterale</t>
  </si>
  <si>
    <t>Endoscopie digestivă superioară</t>
  </si>
  <si>
    <t>J00101</t>
  </si>
  <si>
    <t>Esofagoscopia flexibilă</t>
  </si>
  <si>
    <t>Endoscopie digestivă superioară cu biopsie</t>
  </si>
  <si>
    <t>J01202</t>
  </si>
  <si>
    <t>Esofagoscopia cu biopsie</t>
  </si>
  <si>
    <t>J13901</t>
  </si>
  <si>
    <t>Panendoscopia până la duoden</t>
  </si>
  <si>
    <t>J13903</t>
  </si>
  <si>
    <t>Panendoscopia până la ileum</t>
  </si>
  <si>
    <t>J14201</t>
  </si>
  <si>
    <t>Panendoscopia până la duoden cu biopsie</t>
  </si>
  <si>
    <t>J14202</t>
  </si>
  <si>
    <t>Endoscopia ileală cu biopsie</t>
  </si>
  <si>
    <t>Terapia chirurgicală a fimozei</t>
  </si>
  <si>
    <t>L03702</t>
  </si>
  <si>
    <t>Circumcizia la bărbat</t>
  </si>
  <si>
    <t>L04101</t>
  </si>
  <si>
    <t>Reducerea parafimozei</t>
  </si>
  <si>
    <t>H12002</t>
  </si>
  <si>
    <t>Injectări multiple cu substanţe sclerozante la nivelul venelor varicoase</t>
  </si>
  <si>
    <t>H12501</t>
  </si>
  <si>
    <t>H12502</t>
  </si>
  <si>
    <t>H12503</t>
  </si>
  <si>
    <t>H12601</t>
  </si>
  <si>
    <t>Întreruperea a mai multor vene tributare unei vene varicoase</t>
  </si>
  <si>
    <t>H12602</t>
  </si>
  <si>
    <t>Întreruperea subfascială a uneia sau mai multor vene perforante varicoase</t>
  </si>
  <si>
    <t>P02103</t>
  </si>
  <si>
    <t>Debridarea excizională a părţilor moi</t>
  </si>
  <si>
    <t>O19301</t>
  </si>
  <si>
    <t>Debridarea excizională a tegumentului şi ţesutului subcutanat</t>
  </si>
  <si>
    <t>P02201</t>
  </si>
  <si>
    <t>Dilatarea şi curetajul[D&amp;C] după avort sau pentru întrerupere de sarcină</t>
  </si>
  <si>
    <t>Aplicarea dispozitivului de fixare externă neclasificată altundeva</t>
  </si>
  <si>
    <t>O17801</t>
  </si>
  <si>
    <t>Biopsia tegumentului şi ţesutului subcutanat</t>
  </si>
  <si>
    <t>P01701</t>
  </si>
  <si>
    <t>Incizia şi drenajul tegumentelor şi ale ţesutului subcutanat</t>
  </si>
  <si>
    <t>P00701</t>
  </si>
  <si>
    <t>Incizia şi drenajul hematomului tegumentar şi al ţesutului subcutanat</t>
  </si>
  <si>
    <t>P00702</t>
  </si>
  <si>
    <t>Incizia şi drenajul abceselor tegumentelor şi ale ţesutului subcutanat</t>
  </si>
  <si>
    <t>P00703</t>
  </si>
  <si>
    <t>Alte incizii şi drenaje ale tegumentelor şi ţesutului subcutanat</t>
  </si>
  <si>
    <t>Examinare fibroscopică a faringelui</t>
  </si>
  <si>
    <t>E04701</t>
  </si>
  <si>
    <t>P01901</t>
  </si>
  <si>
    <t>Excizia leziunilor tegumentare şi ţesutului subcutanat în alte zone</t>
  </si>
  <si>
    <t>Chiuretaj cu biopsia de endometru</t>
  </si>
  <si>
    <t>M02501</t>
  </si>
  <si>
    <t>Biopsia de endometru</t>
  </si>
  <si>
    <t>M03701</t>
  </si>
  <si>
    <t>Biopsia de col uterin</t>
  </si>
  <si>
    <t>P00601</t>
  </si>
  <si>
    <t>P01309</t>
  </si>
  <si>
    <t>Electroterapia leziunilor tegumentare, leziune unică</t>
  </si>
  <si>
    <t>Extragerea endoscopică a stentului ureteral</t>
  </si>
  <si>
    <t>K02803</t>
  </si>
  <si>
    <t>Rezecţia parţială a unghiei încarnate</t>
  </si>
  <si>
    <t>P02504</t>
  </si>
  <si>
    <t>Îndepărtarea dispozitivului de fixare externă</t>
  </si>
  <si>
    <t>O18108</t>
  </si>
  <si>
    <t>Coronarografie</t>
  </si>
  <si>
    <t>H06801</t>
  </si>
  <si>
    <t>H15902</t>
  </si>
  <si>
    <t>Efectuarea unei fistule arteriovenoase native (cu venă) la nivelul membrului inferior</t>
  </si>
  <si>
    <t>H15903</t>
  </si>
  <si>
    <t>Efectuarea unei fistule arteriovenoase native (cu venă) la nivelul membrului superior</t>
  </si>
  <si>
    <t>Biopsia peniană</t>
  </si>
  <si>
    <t>L02801</t>
  </si>
  <si>
    <t>Cura varicocelului</t>
  </si>
  <si>
    <t>L02501</t>
  </si>
  <si>
    <t>Orhidectomia unilaterală</t>
  </si>
  <si>
    <t>L02502</t>
  </si>
  <si>
    <t>Orhidectomia bilaterală</t>
  </si>
  <si>
    <t>Excizia spermatocelului, unilateral</t>
  </si>
  <si>
    <t>L02303</t>
  </si>
  <si>
    <t>Excizia spermatocelului, bilateral</t>
  </si>
  <si>
    <t>L02304</t>
  </si>
  <si>
    <t>L02301</t>
  </si>
  <si>
    <t>Excizia hidrocelului</t>
  </si>
  <si>
    <t>Biopsia transrectală (cu ac de biopsie) a prostatei</t>
  </si>
  <si>
    <t>L00404</t>
  </si>
  <si>
    <t>Rezecţia endoscopică a leziunii prostatice</t>
  </si>
  <si>
    <t>L00302</t>
  </si>
  <si>
    <t>Rezecţia endoscopică transuretrală a prostatei</t>
  </si>
  <si>
    <t>L00601</t>
  </si>
  <si>
    <t>Rezecţia transuretrală a prostatei</t>
  </si>
  <si>
    <t>K07505</t>
  </si>
  <si>
    <t>Uretrotomia optică</t>
  </si>
  <si>
    <t>Distrugerea endoscopică a verucilor uretrale</t>
  </si>
  <si>
    <t>K07602</t>
  </si>
  <si>
    <t>Hidrodilatarea vezicii urinare sub control endoscopic</t>
  </si>
  <si>
    <t>K06801</t>
  </si>
  <si>
    <t>K06001</t>
  </si>
  <si>
    <t>Rezecţia endoscopică de leziune sau ţesut vezical</t>
  </si>
  <si>
    <t>K05604</t>
  </si>
  <si>
    <t>Litolapaxia vezicii urinare</t>
  </si>
  <si>
    <t>K05303</t>
  </si>
  <si>
    <t>Cistotomia percutanată (cistostomia)</t>
  </si>
  <si>
    <t>Cistoscopia</t>
  </si>
  <si>
    <t>K04901</t>
  </si>
  <si>
    <t>K03801</t>
  </si>
  <si>
    <t>Excizia tumorii corneoconjunctivale</t>
  </si>
  <si>
    <t>Excizia tumorii limbus-ului</t>
  </si>
  <si>
    <t>C01202</t>
  </si>
  <si>
    <t>C02201</t>
  </si>
  <si>
    <t>Excizia pingueculei</t>
  </si>
  <si>
    <t>C04401</t>
  </si>
  <si>
    <t>Dacriocistorinostomia</t>
  </si>
  <si>
    <t>C08802</t>
  </si>
  <si>
    <t>C09001</t>
  </si>
  <si>
    <t>Procedee închise de restabilire a permeabilităţii sistemului canalicular lacrimal, un ochi</t>
  </si>
  <si>
    <t>E01003</t>
  </si>
  <si>
    <t>Septoplastia cu rezecţia submucoasă a septului nazal</t>
  </si>
  <si>
    <t>Chirurgia funcţională endoscopică naso sinusală</t>
  </si>
  <si>
    <t>E01601</t>
  </si>
  <si>
    <t>Extragere intranazală de polip din antrum-ul maxilar</t>
  </si>
  <si>
    <t>E01602</t>
  </si>
  <si>
    <t>Extragerea intranazală de polip din sinusul frontal</t>
  </si>
  <si>
    <t>E01603</t>
  </si>
  <si>
    <t>Extragere intranazală de polip din sinusul etmoidal</t>
  </si>
  <si>
    <t>E01604</t>
  </si>
  <si>
    <t>E00801</t>
  </si>
  <si>
    <t>Extragerea de polip nazal</t>
  </si>
  <si>
    <t>E01805</t>
  </si>
  <si>
    <t>Antrostomia maxilară intranazală, unilateral</t>
  </si>
  <si>
    <t>Parotidectomia</t>
  </si>
  <si>
    <t>E02805</t>
  </si>
  <si>
    <t>E03601</t>
  </si>
  <si>
    <t>Timpanoplastia tip I</t>
  </si>
  <si>
    <t>D01401</t>
  </si>
  <si>
    <t>Miringoplastia, abord transcanalar</t>
  </si>
  <si>
    <t>D01402</t>
  </si>
  <si>
    <t>Miringoplastia, abord postauricular sau endauricular</t>
  </si>
  <si>
    <t>G00402</t>
  </si>
  <si>
    <t>Microlaringoscopia cu extirparea laser a leziunii</t>
  </si>
  <si>
    <t>J07002</t>
  </si>
  <si>
    <t>Apendicectomia laparoscopică</t>
  </si>
  <si>
    <t>Excizia fistulei anale implicând jumătatea inferioară a sfincterului anal</t>
  </si>
  <si>
    <t>J08102</t>
  </si>
  <si>
    <t>Excizia fistulei anale implicând jumătatea superioară a sfincterului anal</t>
  </si>
  <si>
    <t>J12401</t>
  </si>
  <si>
    <t>Biopsia peretelui abdominal sau a ombilicului</t>
  </si>
  <si>
    <t>Terapia chirurgicală a granulomului ombilical</t>
  </si>
  <si>
    <t>J12507</t>
  </si>
  <si>
    <t>Excizia granulomului ombilical</t>
  </si>
  <si>
    <t>J12801</t>
  </si>
  <si>
    <t>Cura chirurgicală a herniei ombilicale</t>
  </si>
  <si>
    <t>J12802</t>
  </si>
  <si>
    <t>Cura chirurgicală a herniei epigastrice</t>
  </si>
  <si>
    <t>J12903</t>
  </si>
  <si>
    <t>Chimioterapie*) cu monitorizare</t>
  </si>
  <si>
    <t>280 lei/şedinţă</t>
  </si>
  <si>
    <t>Litotriţie</t>
  </si>
  <si>
    <t>350 lei/şedinţă</t>
  </si>
  <si>
    <t>Tratamentul şi profilaxia rabiei cu antitetanic</t>
  </si>
  <si>
    <t>171 lei/administrare</t>
  </si>
  <si>
    <t>Tratamentul şi profilaxia rabiei fără antitetanic</t>
  </si>
  <si>
    <t>111 lei/administrare</t>
  </si>
  <si>
    <t>Strabism la copii - reeducare ortooptică</t>
  </si>
  <si>
    <t>50 lei/şedinţă</t>
  </si>
  <si>
    <t>1.050 lei/asigurat/un serviciu pentru fiecare ochi, maxim 2 servicii pe CNP</t>
  </si>
  <si>
    <t>900 lei/asigurat/ serviciu</t>
  </si>
  <si>
    <t>200 lei/lună/asigurat</t>
  </si>
  <si>
    <t>450 lei/lună/asigurat</t>
  </si>
  <si>
    <t>200 lei/asigurat/lună</t>
  </si>
  <si>
    <t>Boli rare****)</t>
  </si>
  <si>
    <t>180 lei/asigurat/ semestru</t>
  </si>
  <si>
    <t>Analgezia autocontrolată</t>
  </si>
  <si>
    <t>Blocaj nervi periferici</t>
  </si>
  <si>
    <t>Infiltraţie periradiculară transforaminală*****)</t>
  </si>
  <si>
    <t>400 lei/asigurat</t>
  </si>
  <si>
    <t>690 lei/asigurat</t>
  </si>
  <si>
    <t>Infiltraţie sacroiliacă*****)</t>
  </si>
  <si>
    <t>409 lei/asigurat</t>
  </si>
  <si>
    <t>690 lei/2 discuri/ asigurat/serviciu</t>
  </si>
  <si>
    <t>690 lei/asigurat/ serviciu</t>
  </si>
  <si>
    <t>690 lei/2 discuri/ asigurat</t>
  </si>
  <si>
    <t>340 lei/asigurat/ sarcină</t>
  </si>
  <si>
    <t>409 lei/asigurat/lună</t>
  </si>
  <si>
    <t>204,48 lei/asigurat</t>
  </si>
  <si>
    <t>349,50 lei/asigurat</t>
  </si>
  <si>
    <t>133,57 lei/asigurat</t>
  </si>
  <si>
    <t>Terapia distoniilor musculare cu dirijare electromiografică (cervicale, craniofaciale, ale membrelor, laringiene etc.) cu toxină botulinică pentru adulţi; Terapia paraliziilor cerebrale/paraliziilor care generează spasticitate cu dirijare electromiografică (cervicale, craniofaciale, ale membrelor, laringiene etc.) cu toxină botulinică pentru copii cu greutate peste 25 kg</t>
  </si>
  <si>
    <t>1.461,05 lei/asigurat/ trimestru</t>
  </si>
  <si>
    <t>1.245,12 lei/asigurat/ trimestru</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</si>
  <si>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t>
  </si>
  <si>
    <t>960 lei/asigurat</t>
  </si>
  <si>
    <t>1.200 lei/asigurat</t>
  </si>
  <si>
    <t>Monitorizarea pacemakerelor/defibrilatorului implantabil</t>
  </si>
  <si>
    <t>309 lei/asigurat/anual</t>
  </si>
  <si>
    <t>Monitorizarea pacienţilor cu insuficienţă cardiacă congestivă pentru asiguraţi cu afecţiuni cardiovasculare grave de debut sau devenite cronice</t>
  </si>
  <si>
    <t>327 lei/asigurat/anual</t>
  </si>
  <si>
    <t>Monitorizarea pacienţilor cu tulburări de ritm/ conducere cu afecţiuni cardiovasculare grave de debut sau devenite cronice</t>
  </si>
  <si>
    <t>394 lei/asigurat/anual</t>
  </si>
  <si>
    <t>Incizia şi drenajul abceselor periosoase (loji superficiale ale capului şi gâtului)</t>
  </si>
  <si>
    <t>519,43 lei/asigurat</t>
  </si>
  <si>
    <t>Suprimarea firelor de sutură la pacienţi cu despicături labio-maxilopalatine după plastia buzei sau a palatului</t>
  </si>
  <si>
    <t>412 lei/asigurat</t>
  </si>
  <si>
    <t>150 lei/asigurat</t>
  </si>
  <si>
    <t>130 lei/asigurat/ trimestru</t>
  </si>
  <si>
    <t>Monitorizarea bolilor hematologice</t>
  </si>
  <si>
    <t>238 lei/asigurat</t>
  </si>
  <si>
    <t>Bronhoscopia asociată echografiei (EBUS)</t>
  </si>
  <si>
    <t>1.409 lei / asigurat</t>
  </si>
  <si>
    <t>TG SPITALIZARE DE ZI</t>
  </si>
  <si>
    <t>B1</t>
  </si>
  <si>
    <t>B2</t>
  </si>
  <si>
    <t>B3.1</t>
  </si>
  <si>
    <t>B3.2</t>
  </si>
  <si>
    <t>Nr. crt.</t>
  </si>
  <si>
    <t>Denumire serviciu medical</t>
  </si>
  <si>
    <t>Tarif maximal pe serviciu medical</t>
  </si>
  <si>
    <t>TG</t>
  </si>
  <si>
    <t>NR</t>
  </si>
  <si>
    <t>VALOARE</t>
  </si>
  <si>
    <t xml:space="preserve"> </t>
  </si>
  <si>
    <t>tarifele/valori propuse pe caz rezolvat medical corespunzătoare:</t>
  </si>
  <si>
    <t>tarifele/valori propuse pe caz rezolvat corespunzătoare:</t>
  </si>
  <si>
    <t>Nr.</t>
  </si>
  <si>
    <t>Crt.</t>
  </si>
  <si>
    <t xml:space="preserve">Tarif maximal pe caz rezolvat medical </t>
  </si>
  <si>
    <t>- lei -</t>
  </si>
  <si>
    <t xml:space="preserve">Infecţia intestinală bacteriană, nespecificată       </t>
  </si>
  <si>
    <t xml:space="preserve">Infecţia intestinală virală, nespecificată           </t>
  </si>
  <si>
    <t xml:space="preserve">Diareea şi gastro-enterita probabil infecţioase      </t>
  </si>
  <si>
    <t xml:space="preserve">Infecţia bacteriană, nespecificată                   </t>
  </si>
  <si>
    <t xml:space="preserve">Tumora lipomatoasă benignă a pielii şi a ţesutului subcutanat al trunchiului  </t>
  </si>
  <si>
    <t xml:space="preserve">Anemia prin carenţă de fier secundară unei pierderi de sânge (cronică) </t>
  </si>
  <si>
    <t xml:space="preserve">Alte anemii prin carenţă de fier                     </t>
  </si>
  <si>
    <t xml:space="preserve">Anemia prin carenţă de fier, nespecificată           </t>
  </si>
  <si>
    <t xml:space="preserve">Guşa multinodulară netoxică                          </t>
  </si>
  <si>
    <t xml:space="preserve">Tiroidita autoimună                                  </t>
  </si>
  <si>
    <t xml:space="preserve">Diabet mellitus (zaharat) tip 1 cu control slab      </t>
  </si>
  <si>
    <t xml:space="preserve">Hipotiroidism postprocedural                         </t>
  </si>
  <si>
    <t xml:space="preserve">Tulburare anxioasă şi depresivă mixtă </t>
  </si>
  <si>
    <t xml:space="preserve">Tulburare de apetit, nespecificată    </t>
  </si>
  <si>
    <t xml:space="preserve">Sindrom vertebro-bazilar    </t>
  </si>
  <si>
    <t xml:space="preserve">Cardiopatie ischemică cronică, nespecificată, fără coronarografie </t>
  </si>
  <si>
    <t xml:space="preserve">Insuficienţă (valva) aortică (* fără coronarografie; fără indicaţie de intervenţie chirurgicală)  </t>
  </si>
  <si>
    <t xml:space="preserve">Alte boli cerebrovasculare, specificate    </t>
  </si>
  <si>
    <t xml:space="preserve">Vene varicoase ale extremităţilor inferioare fără ulceraţie sau inflamaţie </t>
  </si>
  <si>
    <t xml:space="preserve">Rino-faringita acută [guturaiul comun] (* pentru copii 0 - 5 ani) </t>
  </si>
  <si>
    <t xml:space="preserve">Faringita acută, nespecificată (* pentru copii 0 - 5 ani) </t>
  </si>
  <si>
    <t xml:space="preserve">Amigdalita acută, nespecificată  </t>
  </si>
  <si>
    <t xml:space="preserve">Alte infecţii acute ale căilor respiratorii superioare cu localizări multiple  </t>
  </si>
  <si>
    <t xml:space="preserve">Infecţii acute ale căilor respiratorii superioare, nespecificate  </t>
  </si>
  <si>
    <t xml:space="preserve">Pneumonia virală, nespecificată  </t>
  </si>
  <si>
    <t xml:space="preserve">Alte pneumonii bacteriene   </t>
  </si>
  <si>
    <t xml:space="preserve">Pneumonia lobară, nespecificată  </t>
  </si>
  <si>
    <t xml:space="preserve">Pneumonie, nespecificată    </t>
  </si>
  <si>
    <t xml:space="preserve">Bronşita acută, nespecificată    </t>
  </si>
  <si>
    <t xml:space="preserve">Boala pulmonară obstructivă cronică cu infecţie acută a căilor respiratorii inferioare  </t>
  </si>
  <si>
    <t xml:space="preserve">Boala pulmonară obstructivă cronică, nespecificată   </t>
  </si>
  <si>
    <t xml:space="preserve">Astmul cu predominenţă alergică  </t>
  </si>
  <si>
    <t xml:space="preserve">Alte boli pulmonare interstiţiale specificate   </t>
  </si>
  <si>
    <t xml:space="preserve">Boala pulmonară interstiţială, nespecificată    </t>
  </si>
  <si>
    <t xml:space="preserve">Boala refluxului gastro-esofagian cu esofagită  </t>
  </si>
  <si>
    <t xml:space="preserve">Ulcerul duodenal, acut fără hemoragie sau perforaţie, diagnosticat anterior  </t>
  </si>
  <si>
    <t xml:space="preserve">Alte gastrite acute    </t>
  </si>
  <si>
    <t xml:space="preserve">Gastrita cronică, nespecificată  </t>
  </si>
  <si>
    <t xml:space="preserve">Gastro-duodenita, nespecificată  </t>
  </si>
  <si>
    <t xml:space="preserve">Dispepsia    </t>
  </si>
  <si>
    <t xml:space="preserve">Gastroenterita şi colita neinfecţioase, nespecificate  </t>
  </si>
  <si>
    <t xml:space="preserve">Sindromul intestinului iritabil cu diaree  </t>
  </si>
  <si>
    <t xml:space="preserve">Hepatita reactivă nespecifică    </t>
  </si>
  <si>
    <t xml:space="preserve">Degenerescenţa grăsoasă a ficatului, neclasificată altundeva </t>
  </si>
  <si>
    <t xml:space="preserve">Colecistita cronică    </t>
  </si>
  <si>
    <t xml:space="preserve">Alte colecistite  </t>
  </si>
  <si>
    <t xml:space="preserve">Alte boli specificate ale vezicii biliare  </t>
  </si>
  <si>
    <t xml:space="preserve">Urticaria alergică (fără Edem Quinke) </t>
  </si>
  <si>
    <t xml:space="preserve">Unghia încarnată  </t>
  </si>
  <si>
    <t xml:space="preserve">Coxartroza, nespecificată   </t>
  </si>
  <si>
    <t xml:space="preserve">Gonartroza, nespecificată   </t>
  </si>
  <si>
    <t xml:space="preserve">Altă deplasare a unui alt disc intervertebral specificat, fără indicaţie operatorie   </t>
  </si>
  <si>
    <t xml:space="preserve">Lumbago cu sciatică-   </t>
  </si>
  <si>
    <t xml:space="preserve">Dorsalgie joasă-  </t>
  </si>
  <si>
    <t xml:space="preserve">Infecţia tractului urinar, cu localizare nespecificată  </t>
  </si>
  <si>
    <t xml:space="preserve">Hipertrofia prepuţului, fimoza, parafimoza </t>
  </si>
  <si>
    <t xml:space="preserve">Boala inflamatorie pelviană feminină, nespecificată  </t>
  </si>
  <si>
    <t xml:space="preserve">Menstruaţie excesivă şi frecventă cu ciclu menstrual regulat   </t>
  </si>
  <si>
    <t xml:space="preserve">Menstruaţie excesivă şi frecventă cu ciclu menstrual neregulat </t>
  </si>
  <si>
    <t xml:space="preserve">Sângerări excesive în perioada de premenopauză  </t>
  </si>
  <si>
    <t xml:space="preserve">Alte sângerări anormale specificate ale uterului şi vaginului </t>
  </si>
  <si>
    <t xml:space="preserve">Avort fals    </t>
  </si>
  <si>
    <t xml:space="preserve">Avort spontan incomplet, fără complicaţii   </t>
  </si>
  <si>
    <t xml:space="preserve">Edem gestaţional  </t>
  </si>
  <si>
    <t xml:space="preserve">Hiperemeza gravidică uşoară </t>
  </si>
  <si>
    <t xml:space="preserve">Infecţiile vezicii urinare în sarcină </t>
  </si>
  <si>
    <t xml:space="preserve">Îngrijiri acordate mamei pentru cicatrice uterină datorită unei intervenţii chirurgicale anterioare </t>
  </si>
  <si>
    <t xml:space="preserve">Altă durere abdominală şi nespecificată    </t>
  </si>
  <si>
    <t xml:space="preserve">Ganglioni limfatici măriţi localizaţi </t>
  </si>
  <si>
    <t xml:space="preserve">Plagă deschisă a degetului (degetelor) fără vătămarea unghiei   </t>
  </si>
  <si>
    <t xml:space="preserve">Plagă deschisă a altor părţi ale pumnului şi mâinii  </t>
  </si>
  <si>
    <t xml:space="preserve">Amplasarea şi ajustarea unei proteze urinare    </t>
  </si>
  <si>
    <t xml:space="preserve">Îngrijiri implicând o procedură de reabilitare, nespecificată  </t>
  </si>
  <si>
    <t xml:space="preserve">Alte îngrijiri medicale specificate   </t>
  </si>
  <si>
    <t>I25.5</t>
  </si>
  <si>
    <t xml:space="preserve">Cardiomiopatie ischemică    </t>
  </si>
  <si>
    <t xml:space="preserve">Ateroscleroza arterelor extremităţilor cu claudicaţie intermitentă </t>
  </si>
  <si>
    <t xml:space="preserve">Flebita şi tromboflebita extremităţilor inferioare, nespecificată  </t>
  </si>
  <si>
    <t xml:space="preserve">Edem localizat    </t>
  </si>
  <si>
    <t xml:space="preserve"> *) această specificare nu face parte din denumirea diagnosticului, ci semnifică faptul că respectivul tip de caz poate fi rezolvat în spitalizare de zi cu condiţia îndeplinirii criteriului din paranteză.</t>
  </si>
  <si>
    <t>OFERTĂ CAZURI MEDICALE / CAZURI CHIRURGICALE / SERVICII MEDICALE EFECTUATE ÎN REGIM DE SPITALIZARE DE ZI 2018</t>
  </si>
  <si>
    <r>
      <t>NOTĂ:</t>
    </r>
    <r>
      <rPr>
        <sz val="9"/>
        <rFont val="Arial"/>
        <family val="2"/>
      </rPr>
      <t xml:space="preserve"> La nivelul unui spital nu pot exista mai multe tarife negociate contractate pentru acelaşi tip de caz.</t>
    </r>
  </si>
  <si>
    <r>
      <t xml:space="preserve">    </t>
    </r>
    <r>
      <rPr>
        <b/>
        <sz val="12"/>
        <rFont val="Arial"/>
        <family val="2"/>
      </rPr>
      <t>B.2. Lista cazurilor rezolvate cu procedură chirurgicală - în spitalizare de zi şi tarifele maximale pe caz rezolvat corespunzătoare:</t>
    </r>
  </si>
  <si>
    <t xml:space="preserve"> Nrt. Crt.</t>
  </si>
  <si>
    <t xml:space="preserve">Tarif maximal pe caz rezolvat cu procedură chirurgicală </t>
  </si>
  <si>
    <t xml:space="preserve">Miringotomia cu inserţia de tub    </t>
  </si>
  <si>
    <t xml:space="preserve">Miringotomia cu inserţia de tub </t>
  </si>
  <si>
    <t xml:space="preserve">Amigdalectomie </t>
  </si>
  <si>
    <t xml:space="preserve">Amigdalectomie   </t>
  </si>
  <si>
    <t xml:space="preserve">Rinoplastie posttraumatică(reducerea şi imobilizarea fracturilor piramideinazale după un traumatism recent)   </t>
  </si>
  <si>
    <t xml:space="preserve">Rinoplastie posttraumatică (reducerea şi imobilizarea fracturilor piramidei nazale după un traumatism recent)   </t>
  </si>
  <si>
    <t xml:space="preserve">P07004  </t>
  </si>
  <si>
    <t xml:space="preserve">Rinoplastie posttraumatică (reducerea şi mobilizarea fracturilor piramidei nazale după un traumatism recent)   </t>
  </si>
  <si>
    <t xml:space="preserve">Bronhomediastino - scopie   </t>
  </si>
  <si>
    <t xml:space="preserve">Biopsia pleurei    </t>
  </si>
  <si>
    <t xml:space="preserve">Puncţie biopsie transparietală cu ac pentru formaţiuni tumorale pulmonare   </t>
  </si>
  <si>
    <t xml:space="preserve">Implantare cateter pleural  </t>
  </si>
  <si>
    <t>Inserția catetetrului intercostal pentru drenaj</t>
  </si>
  <si>
    <t xml:space="preserve">Extracţia de corpi străini prin bronhoscopie </t>
  </si>
  <si>
    <t xml:space="preserve">Strabismul adultului </t>
  </si>
  <si>
    <t xml:space="preserve">Refacerea staticii palpebrare (entropion, ectropion, lagoftalmie) ptoză palpebrală </t>
  </si>
  <si>
    <t xml:space="preserve">C08006  </t>
  </si>
  <si>
    <t xml:space="preserve">Extracţia dentară chirurgicală  </t>
  </si>
  <si>
    <t xml:space="preserve">F00801    </t>
  </si>
  <si>
    <t xml:space="preserve">Extracţia dentară chirurgicală </t>
  </si>
  <si>
    <t xml:space="preserve">Extracţia dentară chirurgicală   </t>
  </si>
  <si>
    <t>Îndepărtare chirurgicală a unui dinte erupt</t>
  </si>
  <si>
    <t>Îndepărtare chirurgicală a 2 sau mai mulţi dinţi erupţi</t>
  </si>
  <si>
    <t xml:space="preserve">Extracţia dentară chirurgicală     </t>
  </si>
  <si>
    <t>Îndepărtarea chirurgicală a unui dinte inclus sau parţial erupt, fără îndepărtare de os sau separare</t>
  </si>
  <si>
    <t>Îndepărtarea chirurgicală a unui dinte inclus sau parţial erupt, cu îndepărtare de os sau separare</t>
  </si>
  <si>
    <t xml:space="preserve">Excizie polip cervical, dilataţia şi chiuretajul uterului </t>
  </si>
  <si>
    <t xml:space="preserve">Reparaţia cisto şi rectocelului    </t>
  </si>
  <si>
    <t xml:space="preserve">Reparaţia cisto şirectocelului </t>
  </si>
  <si>
    <t xml:space="preserve">Artroscopia genunchiului    </t>
  </si>
  <si>
    <t xml:space="preserve">Operaţia artroscopică a meniscului  </t>
  </si>
  <si>
    <t xml:space="preserve">O13404  </t>
  </si>
  <si>
    <t>Îndepărtarea de brosă, şurub sau fir metalic, neclasificată în altă parte</t>
  </si>
  <si>
    <t xml:space="preserve">O18106  </t>
  </si>
  <si>
    <t xml:space="preserve">Reparaţia diformităţii piciorului </t>
  </si>
  <si>
    <t>Eliberarea tunelului carpian</t>
  </si>
  <si>
    <t xml:space="preserve">Excizia chistului Baker    </t>
  </si>
  <si>
    <t xml:space="preserve">Rezolvarea contracturii Dupuytren   </t>
  </si>
  <si>
    <t xml:space="preserve">Excizia locală a leziunilor sânului  </t>
  </si>
  <si>
    <t xml:space="preserve">Colecistectomia laparoscopică  </t>
  </si>
  <si>
    <t xml:space="preserve">Colecistectomia laparoscopică    </t>
  </si>
  <si>
    <t xml:space="preserve">Hemoroidectomia   </t>
  </si>
  <si>
    <t xml:space="preserve">Cura chirurgicală a herniei inghinale </t>
  </si>
  <si>
    <t xml:space="preserve">J12604  </t>
  </si>
  <si>
    <t xml:space="preserve">Endoscopie digestivă superioară </t>
  </si>
  <si>
    <t xml:space="preserve">Endoscopie digestivă superioară cu biopsie  </t>
  </si>
  <si>
    <t xml:space="preserve">Endoscopie digestivă superioară cu biopsie    </t>
  </si>
  <si>
    <t xml:space="preserve">Chirurgia varicelor   </t>
  </si>
  <si>
    <t xml:space="preserve">Chirurgia varicelor </t>
  </si>
  <si>
    <t>Întreruperea joncţiunii safenofemurală varicoasă</t>
  </si>
  <si>
    <t xml:space="preserve">Chirurgia varicelor    </t>
  </si>
  <si>
    <t>Întreruperea joncţiunilor safeno-femurală şi safeno-poplitee varicoase</t>
  </si>
  <si>
    <t xml:space="preserve">Debridarea nonexcizională a tegumentului şi ţesutului subcutanat </t>
  </si>
  <si>
    <t xml:space="preserve">Debridarea excizională a părţilor moi    </t>
  </si>
  <si>
    <t xml:space="preserve">Debridarea excizională a tegumentului şi ţesutului subcutanat </t>
  </si>
  <si>
    <t xml:space="preserve">Dilatarea şi chiuretajul după avort sau pentru întrerupere de sarcină  </t>
  </si>
  <si>
    <t>Dilatarea şi chiuretajul[D&amp;C] după avort sau pentru întrerupere de sarcină</t>
  </si>
  <si>
    <t xml:space="preserve">Biopsia tegumentului şi ţesutului subcutanat </t>
  </si>
  <si>
    <t xml:space="preserve">Incizia şi drenajul tegumentelor şi ale ţesutului subcutanat </t>
  </si>
  <si>
    <t xml:space="preserve">Examinare fibroscopică a faringelui </t>
  </si>
  <si>
    <t xml:space="preserve">Excizia leziunilor tegumentare şi ţesutului subcutanat </t>
  </si>
  <si>
    <t xml:space="preserve">Chiuretaj cu biopsia de col uterin </t>
  </si>
  <si>
    <t xml:space="preserve">Îndepărtarea corpilor străini din tegument şi ţesutul subcutanat cu incizie  </t>
  </si>
  <si>
    <t xml:space="preserve">Electroterapia leziunilor tegumentare, leziuni multiple/leziune unică    </t>
  </si>
  <si>
    <t xml:space="preserve">Repararea plăgilor tegumentare şi ale ţesutului subcutanat,implicând ţesuturile mai profunde </t>
  </si>
  <si>
    <t xml:space="preserve">P02902  </t>
  </si>
  <si>
    <t>Repararea plăgilor tegumentare şi ale ţesutului subcutanat în alte zone implicând şi  ţesuturile profunde</t>
  </si>
  <si>
    <t xml:space="preserve">Extragerea endoscopică a stentului ureteral   </t>
  </si>
  <si>
    <t xml:space="preserve">Rezecţia parţială a unghiei încarnate </t>
  </si>
  <si>
    <t xml:space="preserve">Îndepărtarea dispozitivului de fixare externă </t>
  </si>
  <si>
    <t xml:space="preserve">Realizarea fistulei arteriovenoase la persoanele dializate    </t>
  </si>
  <si>
    <t xml:space="preserve">Realizarea fistulei arteriovenoase la persoanele dializate   </t>
  </si>
  <si>
    <t xml:space="preserve">Biopsia leziunii peniene  </t>
  </si>
  <si>
    <t xml:space="preserve">L03701  </t>
  </si>
  <si>
    <t xml:space="preserve">Terapia chirurgicală a varicocelului </t>
  </si>
  <si>
    <t xml:space="preserve">Orhidectomia unilaterală (excizia testicolului)   </t>
  </si>
  <si>
    <t xml:space="preserve">Orhidectomia bilaterală (excizia testicolelor)   </t>
  </si>
  <si>
    <t xml:space="preserve">Excizia spermatocelului, unilateral </t>
  </si>
  <si>
    <t xml:space="preserve">Terapia chirurgicală a hidrocelului  </t>
  </si>
  <si>
    <t xml:space="preserve">Biopsia transrectală (cu ac de biopsie) a prostatei   </t>
  </si>
  <si>
    <t xml:space="preserve">Uretrotomia optică internă pentru stricturi uretrale   </t>
  </si>
  <si>
    <t xml:space="preserve">Distrugerea endoscopică a verucilor uretrale   </t>
  </si>
  <si>
    <t xml:space="preserve">Hidrodilatarea vezicii urinare sub control endoscopic    </t>
  </si>
  <si>
    <t xml:space="preserve">Rezecţia endoscopică vezicală </t>
  </si>
  <si>
    <t xml:space="preserve">Extragerea endoscopică a litiazei vezicale    </t>
  </si>
  <si>
    <t xml:space="preserve">Cistostomia percutanată cu inserţia percutanată a cateterului suprapubic </t>
  </si>
  <si>
    <t xml:space="preserve">Cistoscopia  </t>
  </si>
  <si>
    <t xml:space="preserve">Rezecţia endoscopică a ureterocelului  </t>
  </si>
  <si>
    <t>Rezecţia endoscopică a  ureterocelului</t>
  </si>
  <si>
    <t xml:space="preserve">Excizia tumorii corneoconjunctivale  </t>
  </si>
  <si>
    <t xml:space="preserve">C01201  </t>
  </si>
  <si>
    <t>Excizia tumorii limbus-ului cu  keratectomie</t>
  </si>
  <si>
    <t xml:space="preserve">Repoziţionarea cristalinului subluxat </t>
  </si>
  <si>
    <t xml:space="preserve">Repoziţionarea cristalinului artificial  </t>
  </si>
  <si>
    <t xml:space="preserve">Dacriocistorinostomia </t>
  </si>
  <si>
    <t xml:space="preserve">Dacriocistorinostomia   </t>
  </si>
  <si>
    <t xml:space="preserve">Septoplastia    </t>
  </si>
  <si>
    <t xml:space="preserve">Chirurgia funcţională endoscopică naso sinusală </t>
  </si>
  <si>
    <t xml:space="preserve">Chirurgia funcţională endoscopică naso sinusală    </t>
  </si>
  <si>
    <t>Extragere intranazală de  polip din sinusul sfenoidal</t>
  </si>
  <si>
    <t xml:space="preserve">Chirurgia funcţională  endoscopică naso sinusală </t>
  </si>
  <si>
    <t>Excizia parţială a  glandei parotide</t>
  </si>
  <si>
    <t xml:space="preserve">Chirurgia ronhopatiei cronice  </t>
  </si>
  <si>
    <t>Uvulopalatofaringoplastia</t>
  </si>
  <si>
    <t xml:space="preserve">Timpanoplastia tip I  </t>
  </si>
  <si>
    <t xml:space="preserve">Cura chirurgicală a tumorilor benigne ale laringelui   </t>
  </si>
  <si>
    <t xml:space="preserve">Terapia chirurgicală a apendicitei cronice </t>
  </si>
  <si>
    <t xml:space="preserve">Terapia chirurgicală a fisurii perianale  </t>
  </si>
  <si>
    <t xml:space="preserve">J08101   </t>
  </si>
  <si>
    <t xml:space="preserve">Terapia chirurgicală a fisurii perianale </t>
  </si>
  <si>
    <t xml:space="preserve">Terapia chirurgicală a tumorilor de perete abdominal sau ombilic </t>
  </si>
  <si>
    <t xml:space="preserve">Hernia ombilicală  </t>
  </si>
  <si>
    <t xml:space="preserve">Hernia epigastrică  </t>
  </si>
  <si>
    <t xml:space="preserve">Eventraţie postoperatorie   </t>
  </si>
  <si>
    <t xml:space="preserve">Refacerea staticii palpebrare (entropion,   ectropion, lagoftalmie) ptoză palpebrală </t>
  </si>
  <si>
    <t>1. Poziţiile 5 - 13 din tabelul de mai sus se referă la cura chirurgicală a fracturilor de piramidă nazală după un traumatism recent; nu sunt incluse corecţiile estetice.</t>
  </si>
  <si>
    <t>2. La nivelul unui spital nu pot exista mai multe tarife negociate contractate pentru acelaşi tip de caz.</t>
  </si>
  <si>
    <t>NOTA:</t>
  </si>
  <si>
    <r>
      <t xml:space="preserve">    </t>
    </r>
    <r>
      <rPr>
        <b/>
        <sz val="12"/>
        <rFont val="Times New Roman"/>
        <family val="1"/>
      </rPr>
      <t>B.3. Lista serviciilor medicale în regim de spitalizare de zi şi tarifele maximale corespunzătoare:</t>
    </r>
  </si>
  <si>
    <t xml:space="preserve">    B.3.1. Lista serviciilor medicale în regim de spitalizare de zi decontate asiguraţilor prin tarif pe serviciu medical/vizită (zi) şi pentru care în vederea decontării nu este necesară închiderea fişei de spitalizare de zi (FSZ) după fiecare vizită (zi).</t>
  </si>
  <si>
    <t>Supleere a funcţiei intestinale la bolnavii cu insuficienţă intestinală cronică care necesită nutriție parenterală pentru o perioadă mai mare de 3 luni de zile</t>
  </si>
  <si>
    <t xml:space="preserve"> 1.215 lei / administrare zilnică</t>
  </si>
  <si>
    <t>B.3.2. Lista serviciilor medicale în regim de spitalizare de zi decontate asiguraţilor prin tarif pe serviciu medical şi pentru care în vederea decontării se închide fişa de spitalizare de zi (FSZ) după terminarea vizitei/vizitelor necesare finalizării serviciului medical.</t>
  </si>
  <si>
    <t xml:space="preserve">Implant de cristalin**)                          </t>
  </si>
  <si>
    <t xml:space="preserve">272,40 lei/asigurat /serviciu  </t>
  </si>
  <si>
    <t xml:space="preserve">Amniocenteză***)                                     </t>
  </si>
  <si>
    <t xml:space="preserve">900 lei/asigurat/ serviciu  </t>
  </si>
  <si>
    <t xml:space="preserve">Biopsie de vilozităţi coriale***)                     </t>
  </si>
  <si>
    <t xml:space="preserve">Monitorizare bolnavi HIV/SIDA*)                  </t>
  </si>
  <si>
    <t xml:space="preserve">Evaluarea dinamică a răspunsului viro - imunologic*)                          </t>
  </si>
  <si>
    <t xml:space="preserve">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 </t>
  </si>
  <si>
    <t xml:space="preserve">Monitorizarea şi tratamentul talasemiei şi hemofiliei*)    </t>
  </si>
  <si>
    <t xml:space="preserve">Boli endocrine (acromegalie în tratament medicamentos şi tumori neuroendocrine)****)   </t>
  </si>
  <si>
    <t xml:space="preserve">Boala Gaucher****) </t>
  </si>
  <si>
    <t xml:space="preserve">Poliartrita reumatoidă pentru tratamentul cu imunosupresoare****) </t>
  </si>
  <si>
    <t xml:space="preserve">Artropatia psoriazică pentru tratamentul cu imunosupresoare****) </t>
  </si>
  <si>
    <t xml:space="preserve">Spondilita ankilozantă pentru tratamentul cu imunosupresoare****) </t>
  </si>
  <si>
    <t xml:space="preserve">Artrita juvenilă pentru tratamentul cu imunosupresoare****) </t>
  </si>
  <si>
    <t xml:space="preserve">Psoriazis cronic sever pentru tratamentul cu imunosupresoare****) </t>
  </si>
  <si>
    <t xml:space="preserve">Scleroza multiplă****)  </t>
  </si>
  <si>
    <t xml:space="preserve">Monitorizare hemodinamică prin metoda bioimpedanţei toracice*******)  </t>
  </si>
  <si>
    <t xml:space="preserve">  69,40 lei/asigurat</t>
  </si>
  <si>
    <t xml:space="preserve">Analgezie subarahnoidiană   </t>
  </si>
  <si>
    <t>108,50 lei/asigurat</t>
  </si>
  <si>
    <t xml:space="preserve">Analgezie epidurală simplă  </t>
  </si>
  <si>
    <t>136,60 lei/asigurat</t>
  </si>
  <si>
    <t xml:space="preserve">Analgezie epidurală cu cateter   </t>
  </si>
  <si>
    <t>209,60 lei/asigurat</t>
  </si>
  <si>
    <t>120,50 lei/asigurat</t>
  </si>
  <si>
    <t xml:space="preserve">Bloc de ram median posterior*****)    </t>
  </si>
  <si>
    <t xml:space="preserve">Bloc de plex simpatic   </t>
  </si>
  <si>
    <t xml:space="preserve">Ablaţie cu radiofrecvenţă de ram median******)   </t>
  </si>
  <si>
    <t>209,60 lei/nivel/ asigurat</t>
  </si>
  <si>
    <t xml:space="preserve">Ablaţie cu radiofrecvenţă a inervaţiei genunchiului sau a articulaţiei coxofemurale******)  </t>
  </si>
  <si>
    <t xml:space="preserve">Ablaţie sacroiliac******)    </t>
  </si>
  <si>
    <t xml:space="preserve">Discografie stimulată*****)   </t>
  </si>
  <si>
    <t xml:space="preserve">Proceduri specifice pentru cefalee, algii craniene, sindroame vertiginoase şi crize de pierdere a conştienţei fără diagnostic etiologic cu investigaţii de înaltă performanţă    </t>
  </si>
  <si>
    <t xml:space="preserve">Proceduri specifice pentru cefalee, algii craniene, sindroame vertiginoase şi crize de pierdere a conştienţei fără diagnostic etiologic fără investigaţii de înaltă performanţă  </t>
  </si>
  <si>
    <t xml:space="preserve">Urgenţă medico-chirurgicală în camerele de gardă  </t>
  </si>
  <si>
    <t xml:space="preserve">  57 lei/pacient</t>
  </si>
  <si>
    <t xml:space="preserve">Urgenţă medico-chirurgicală în structurile de urgenţă din cadrul spitalelor pentru care finanţarea nu se face din bugetul Ministerului Sănătăţii  </t>
  </si>
  <si>
    <t xml:space="preserve">171 lei/pacient  </t>
  </si>
  <si>
    <t xml:space="preserve">Discectomie percutană  </t>
  </si>
  <si>
    <t xml:space="preserve">Endoscopie de canal spinal   </t>
  </si>
  <si>
    <t xml:space="preserve">Flavectomie </t>
  </si>
  <si>
    <t xml:space="preserve">Evaluarea gravidei pentru infecţii cu risc pentru sarcină (pentru rubeolă, toxoplasmoză, infecţia CMV, hepatită B şi C) </t>
  </si>
  <si>
    <t xml:space="preserve">Monitorizare afecţiuni oncologice cu investigaţii de înaltă performanţă  </t>
  </si>
  <si>
    <t xml:space="preserve">Monitorizare afecţiuni oncologice fără investigaţii de înaltă performanţă  </t>
  </si>
  <si>
    <t xml:space="preserve">Monitorizare insuficienţă renală cronică    </t>
  </si>
  <si>
    <t xml:space="preserve">204,48 lei/asigurat/ lună  </t>
  </si>
  <si>
    <t xml:space="preserve">Terapia distoniilor musculare cu dirijare electromiografică (cervicale, craniofaciale, ale membrelor, laringiene etc.) fără toxină botulinică </t>
  </si>
  <si>
    <t xml:space="preserve">Terapia distoniilor musculare fără dirijare electromiografică (cervicale, craniofaciale, ale membrelor, laringiene etc.) fără toxină botulinică </t>
  </si>
  <si>
    <t xml:space="preserve">Terapia paraliziilor cerebrale/paraliziilor care generează spasticitate cu dirijare electromiografică (cervicale, craniofaciale, ale membrelor, laringiene etc.) cu toxină botulinică pentru copii cu greutate sub 25 kg  </t>
  </si>
  <si>
    <t xml:space="preserve">  905,28 lei/asigurat/ trimestru</t>
  </si>
  <si>
    <t>Terapia distoniilor musculare fără dirijare electromiografică (cervicale, craniofaciale, ale  membrelor, laringiene etc.) cu toxină botulinică pentru adulţi; Terapia paraliziilor cerebrale/paraliziilor care generează spasticitate fără dirijare electromiografică (cervicale, craniofaciale, ale membrelor, laringiene etc.) cu toxină botulinică pentru copii cu greutate peste 25 kg</t>
  </si>
  <si>
    <t xml:space="preserve">Terapia paraliziilor cerebrale/paraliziilor care generează spasticitate fără dirijare electromiografică (cervicale, craniofaciale, ale membrelor, laringiene etc.) cu toxină botulinică pentru copii cu greutate sub 25 kg  </t>
  </si>
  <si>
    <t xml:space="preserve"> 689,35 lei/asigurat/ trimestru</t>
  </si>
  <si>
    <t xml:space="preserve">Monitorizarea bolilor psihiatrice adulţi şi copii (tulburări cognitive minore, demenţe incipiente, tulburări psihotice şi afective în perioade de remisiune, tulburări nevrotice şi de personalitate)  </t>
  </si>
  <si>
    <t xml:space="preserve">Iridectomia sau capsulotomia cu laser   </t>
  </si>
  <si>
    <t xml:space="preserve">Implantare cateter peritoneal (tariful include şi costul cateterului)    </t>
  </si>
  <si>
    <t xml:space="preserve">Monitorizarea sifilisului genital primar şi sifilisului secundar al pielii şi mucoaselor   </t>
  </si>
  <si>
    <t xml:space="preserve">Monitorizarea şi tratamentul colagenenozelor: poliartrita reumatoidă, lupus eritematos sistemic, dermato-polimiozită, sindrom Sjorgen, vasculite sistemice. </t>
  </si>
  <si>
    <t xml:space="preserve">Diagnostic şi monitorizare artrită precoce  </t>
  </si>
  <si>
    <t>Diagnosticarea  apneei de somn</t>
  </si>
  <si>
    <t>Terapia spasticitatii membrului superior aparuta ca urmare a unui accident vascular cerebral pentru pacientul adult - cu toxină botulinică</t>
  </si>
  <si>
    <t>1.999,36 lei /asigurat / trimestru</t>
  </si>
  <si>
    <t>Cordonocenteza***)</t>
  </si>
  <si>
    <t>900 lei / asigurat /serviciu</t>
  </si>
  <si>
    <t xml:space="preserve">Întrerupere de sarcină cu recomandare medicală   * valabil pentru sarcini de până la 12 săptămâni de amenoree    </t>
  </si>
  <si>
    <t xml:space="preserve">Implantarea cateterului venos central cu cameră implantabilă destinat administrării de chimioterapice (în cure lungi de 6 - 24 luni) pentru pacienţii oncologici şi hematologici.  Tariful aferent acestui serviciu include costul cateterului venos central şi camerei implantabile.   </t>
  </si>
  <si>
    <r>
      <t xml:space="preserve">204,48 lei/asigurat </t>
    </r>
    <r>
      <rPr>
        <b/>
        <sz val="9"/>
        <rFont val="Arial"/>
        <family val="2"/>
      </rPr>
      <t xml:space="preserve"> </t>
    </r>
  </si>
  <si>
    <r>
      <t xml:space="preserve">B.4.1. Lista serviciilor medicale </t>
    </r>
    <r>
      <rPr>
        <b/>
        <sz val="10"/>
        <color indexed="10"/>
        <rFont val="Arial"/>
        <family val="2"/>
      </rPr>
      <t>standardizate</t>
    </r>
    <r>
      <rPr>
        <b/>
        <sz val="10"/>
        <rFont val="Arial"/>
        <family val="2"/>
      </rPr>
      <t xml:space="preserve"> acordate în regim de spitalizare de zi care se decontează numai dacă s-au efectuat toate serviciile obligatorii și pentru care în vederea decontării se închide fişa de spitalizare de zi (FSZ) după terminarea vizitei/vizitelor necesare finalizării serviciului medical.</t>
    </r>
  </si>
  <si>
    <t>Servicii obligatorii</t>
  </si>
  <si>
    <t>Consultaţii de specialitate (Gastroenterologie), Creatinina, CT abdomen cu substanță de contrast / IRM  abdomen cu substanță de contrast / Colangio-IRM</t>
  </si>
  <si>
    <t>409 lei/an</t>
  </si>
  <si>
    <t>Ciroză hepatică – monitorizare pacienți cu ascită/hidrotorax</t>
  </si>
  <si>
    <t>Consultaţii de specialitate (Gastroenterologie sau Boli Infecțioase), Hemograma, INR, Albumina, Glicemie, Creatinina, Na, K, Citodiagnostic lichid puncție, Administrare Albumina umana 20%, 100 ml</t>
  </si>
  <si>
    <t>Consultaţii de specialitate (Gastroenterologie sau Boli Infecțioase), Hemograma, INR, TGO, TGP, Albumina, Glicemie, Bilirubina totala, Bilirubina directa, Creatinina, Na, K</t>
  </si>
  <si>
    <t>Consultaţii de specialitate (Gastroenterologie sau Boli Infecțioase), Ac Anti HBs, AgHBe, Ac anti-HBe, Ac anti-VHD, Determinare cantitativa ADN VHB, Fibroscan</t>
  </si>
  <si>
    <t xml:space="preserve">5. </t>
  </si>
  <si>
    <t>Consultaţii de specialitate (Gastroenterologie sau Boli Infecțioase), Hemogramă, TGO, TGP, Ac Anti HBs, AgHBe, Ac anti-HBe, Determinare cantitativa ADN VHB,</t>
  </si>
  <si>
    <t xml:space="preserve">6. </t>
  </si>
  <si>
    <t>Consultaţii de specialitate (Gastroenterologie sau Boli Infecțioase), Determinare cantitativa ARN VHD</t>
  </si>
  <si>
    <t xml:space="preserve">7. </t>
  </si>
  <si>
    <t xml:space="preserve">8. </t>
  </si>
  <si>
    <t>Consultaţii de specialitate (Gastroenterologie sau Boli Infecțioase), Determinare cantitativa ARN VHC, Fibroscan</t>
  </si>
  <si>
    <t xml:space="preserve">9. </t>
  </si>
  <si>
    <t xml:space="preserve">10. </t>
  </si>
  <si>
    <t>Consultaţii de specialitate (Gastroenterologie), HLG, INR, Albumină, Glicemie, Creatinina serica, TGP, TGO, Fosfataza alcalina, Gama GT, Proteina C reactiva, VSH, Calprotectina in materii fecale (cantitativ), Feritina serică, Sideremie</t>
  </si>
  <si>
    <t xml:space="preserve">11. </t>
  </si>
  <si>
    <t>Consultaţii de specialitate (Gastroenterologie sau Boli Infecțioase), Hemograma, TGO, TGP, Creatinina</t>
  </si>
  <si>
    <t xml:space="preserve">12. </t>
  </si>
  <si>
    <t xml:space="preserve">Consultaţii de specialitate (Gastroenterologie sau Boli Infecțioase), Fibroscan, </t>
  </si>
  <si>
    <t xml:space="preserve">13. </t>
  </si>
  <si>
    <t>Consultații de specialitate (cardiologie), Glicemie, Hemoglobina glicata, Colesterol seric total, LDL colesterol, HDL colesterol, Trigliceride serice, Creatinina, Acid uric, TGO, TGP, ECG de repaus 12 derivatii, Indicele glezna-brat (Doppler), Ecografie cardiaca, Calcularea riscului cardiovascular pe baza modelului Heart Score, Educatie in domeniul preventiei cardiovasculare</t>
  </si>
  <si>
    <t xml:space="preserve">15. </t>
  </si>
  <si>
    <t>Consultații de specialitate (cardiologie), Glicemie, Hemoglobina glicata, Colesterol seric total, LDL colesterol, HDL colesterol, Trigliceride serice, Creatinina, Acid uric, TGO, TGP, ECG de repaus 12 derivatii, Indicele glezna-brat (Doppler), Ecografie cardiaca, Ecografie vasculara (artere) sau Monitorizare Holter tensiune arteriala, Calcularea riscului cardiovascular pe baza modelului Heart Score, Educatie in domeniul preventiei cardiovasculare</t>
  </si>
  <si>
    <t>Consultații de specialitate (cardiologie), Glicemie, Hemoglobina glicata, Colesterol seric total, LDL colesterol, HDL colesterol, Trigliceride serice, Creatinina, Acid uric, TGO, TGP, ECG de repaus 12 derivatii, Indicele glezna-brat (Doppler), Ecografie cardiaca, Ecografie vasculara (artere), Monitorizare Holter tensiune arteriala,  Calcularea riscului cardiovascular pe baza modelului Heart Score, Educatie in domeniul preventiei cardiovasculare</t>
  </si>
  <si>
    <t>Consultații de specialitate obstetrică-ginecologie, Antitrombină III, Proteină C, Proteină S, Dozarea hemocisteinei serice, Control hemocisteină serică, Factor V Leyden, Anticoagulant lupic screening, Anticoagulant lupic confirmare, Ecografie obstetricală și ginecologică</t>
  </si>
  <si>
    <t>Ciroza hepatica – monitorizare  cu  proceduri de înaltă performanta la pacienții cu suspiciune de hepatocarcinom (Serviciu anual per asigurat)</t>
  </si>
  <si>
    <t>Ciroză hepatică virală -  monitorizare și prescriere tratament antiviral****)  (Serviciu lunar per asigurat)</t>
  </si>
  <si>
    <t>Hepatită cronica virală B fără agent delta – monitorizare tratament antiviral  (Serviciu anual per asigurat)</t>
  </si>
  <si>
    <t>Hepatită cronică virală B cu agent delta – diagnostic (Serviciu anual per asigurat)</t>
  </si>
  <si>
    <t>Hepatită cronică virală B cu agent delta - Monitorizarea eficienței și stabilirea continuării terapiei antivirale (Serviciu anual per asigurat)</t>
  </si>
  <si>
    <t>Boli inflamatorii intestinale – administrare si prescriere tratament biologic****)  (Serviciu anual per asigurat)</t>
  </si>
  <si>
    <t>Boli inflamatorii intestinale – monitorizare  (Serviciu bianual per asigurat.)</t>
  </si>
  <si>
    <t>Monitorizare lunară și prescriere tratament antiviral B, C, D****) (Serviciu lunar per asigurat.)</t>
  </si>
  <si>
    <t>Stadializare fibroza hepatica – Fibroscan la pacienții cu afecțiuni hepatice preexistente (Serviciu anual per asigurat.)</t>
  </si>
  <si>
    <t>Depistarea si controlul factorilor de risc ai bolilor cardiovasculare-tip I      1 serviciu/asigurat/an</t>
  </si>
  <si>
    <t>Consultaţii de specialitate (Gastroenterologie in Clinici de Gastroenterologie și Hepatologie - Transplant Hepatic) , CMV Ig M, EBV Ig M, Tacrolinemie /sirolinemie/ciclosporinemie, AFP, Ecografie abdomen + pelvis, Determinare cantitativa ADN VHB sau ARN VHC</t>
  </si>
  <si>
    <t>Depistarea si controlul factorilor de risc ai bolilor cardiovasculare- tip III   1 serviciu/asigurat/an</t>
  </si>
  <si>
    <t xml:space="preserve">Monitorizarea sarcinii cu risc crescut  la gravidă cu tulburari  de coagulare / trombofilii ereditare  și dobandite </t>
  </si>
  <si>
    <t>Depistarea si controlul factorilor de risc ai bolilor cardiovasculare- tip II 1 serviciu/asigurat/an</t>
  </si>
  <si>
    <t>Consultaţii de specialitate (Gastroenterologie), HLG, Albumină, Glicemie, Creatinina, TGP, TGO, Na, K,</t>
  </si>
  <si>
    <t>Hepatita cronica virala C – diagnostic (Serviciu anual per asigurat.)</t>
  </si>
  <si>
    <t>Hepatita cronica virala B – diagnostic (Serviciu anual per asigurat)</t>
  </si>
  <si>
    <t>Evaluare postransplant hepatic  (Serviciu anual per asigurat.)</t>
  </si>
  <si>
    <t xml:space="preserve">   ****) Monitorizare şi administrare tratament afecţiuni care necesită administrare de medicamente corespunzătoare DCI-urilor notate cu (**)1 (**)1β  şi (**)1Ω, prevăzute în Hotărârea Guvernului nr. 720/2008, cu modificările şi completările ulterioare cu administrare parenterală sub supraveghere specială; tariful nu cuprinde medicamentele specifice corespunzătoare DCI-urilor notate cu (**)1, (**)1β şi (**)1Ω, prevăzute în Hotărârea Guvernului nr. 720/2008, cu modificările şi completările ulterioare.</t>
  </si>
  <si>
    <t>Serviciile de la poz. 14, 15 și 16 nu se pot efectua și raporta concomitent la un pacient într-un an.</t>
  </si>
  <si>
    <t>Pentru serviciul de la poz. 17:</t>
  </si>
  <si>
    <t>Se contractează numai cu spitalele de specialitate obstetrică-ginecologie şi celelalte unităţi sanitare cu paturi, care au în structură secţii sau compartimente de obstetrică-ginecologie şi neonatologie ierarhizate la nivelul 3 conform prevederilor Ordinului ministrului sănătății nr. 1881/2006 privind ierarhizarea unităţilor spitaliceşti, a secţiilor şi compartimentelor de obstetrică-ginecologie şi neonatologie, cu modificările și completările ulterioare.</t>
  </si>
  <si>
    <t>Se acordă în trimestrul I sau II de sarcină, la gravidele cu cel puțin unul din următorii factori de risc vascular și obstetrical:</t>
  </si>
  <si>
    <t xml:space="preserve">·       antecedente personale de boală tromboembolică; </t>
  </si>
  <si>
    <t>·       istoric familial (rude de gradul I cu boala tromboembolica sau antecedente heredocolaterale pozitive de trombofilie);</t>
  </si>
  <si>
    <t>·       avorturi recurente de prim trimestru, de cauză necunoscută;</t>
  </si>
  <si>
    <t xml:space="preserve">·       sarcini oprite in evoluție; </t>
  </si>
  <si>
    <t>·       naștere prematură;</t>
  </si>
  <si>
    <t xml:space="preserve">·       hipertensiune arterială indusă de sarcină; </t>
  </si>
  <si>
    <t>·       dezlipire de placentă normal inserată;</t>
  </si>
  <si>
    <t>·       insuficiență placentară.</t>
  </si>
  <si>
    <r>
      <t xml:space="preserve">B.4.2. Lista serviciilor medicale </t>
    </r>
    <r>
      <rPr>
        <b/>
        <sz val="10"/>
        <color indexed="10"/>
        <rFont val="Arial"/>
        <family val="2"/>
      </rPr>
      <t>standardizate</t>
    </r>
    <r>
      <rPr>
        <b/>
        <sz val="10"/>
        <rFont val="Arial"/>
        <family val="2"/>
      </rPr>
      <t xml:space="preserve"> acordate în regim de spitalizare de zi care se contactează și în ambulatoriul de specialitate clinic și se decontează numai dacă s-au efectuat toate serviciile obligatorii, și pentru care în vederea decontării se închide fişa de spitalizare de zi (FSZ) după terminarea vizitei/vizitelor necesare finalizării serviciului medical.</t>
    </r>
  </si>
  <si>
    <t>Supravegherea unei sarcini normale (la gravida care nu deține documente medicale care să ateste existența în antecedentele personale patologice a rubeolei, toxoplasmozei, infecţiei CMV)*1)</t>
  </si>
  <si>
    <t>Consultații de specialitate obstetrică-ginecologie
Hemoleucogramă completă
Determinare la gravidă a grupului sanguin ABO
Determinare la gravidă a grupului sanguin Rh
Uree serică
Acid uric seric
Creatinină serică
Glicemie
TGP
TGO
TSH
Examen complet de urină (sumar + sediment)
VDRL sau RPR
Testare HIV la gravidă
Evaluarea gravidei pentru infecţii cu risc pentru sarcină (pentru rubeolă, toxoplasmoză, infecţia CMV, hepatită B şi C) 
Secreție vaginală
Examen citologic cervico-vaginal Babeş-Papanicolau (până la S23+6 zile) sau Test de toleranță la glucoză per os +/- Hemoglobină glicată  (S24 – S28+6 zile) sau Biometrie fetală (S29-S33+6 zile) sau Detecția Streptococului de grup B (S34 – S37+6 zile)
Ecografie de confirmare, viabilitate și datare a sarcinii</t>
  </si>
  <si>
    <t xml:space="preserve">2. </t>
  </si>
  <si>
    <t>Supravegherea unei sarcini normale (la gravida care deține documente medicale ce atestă existența în antecedentele personale patologice a rubeolei, toxoplasmozei, infecţiei CMV)*1)</t>
  </si>
  <si>
    <t xml:space="preserve">Consultație de specialitate obstetrică-ginecologie 
Hemoleucogramă completă
Determinare la gravidă a grupului sanguin ABO
Determinare la gravidă a grupului sanguin Rh
Uree serică
Acid uric seric
Creatinină serică
Glicemie
TGP
TGO
TSH
Examen complet de urină (sumar + sediment)
VDRL sau RPR
Testare HIV la gravidă
Evaluarea gravidei pentru infecţii cu risc pentru sarcină (hepatită B şi C) 
Secreție vaginală
Examen citologic cervico-vaginal Babeş-Papanicolau (până la S23+6 zile) sau Test de toleranță la glucoză per os +/- Hemoglobină glicată  (S24 – S28+6 zile) sau Biometrie fetală (S29-S33+6 zile) sau Detecția Streptococului de grup B (S34 – S37+6 zile)
Ecografie de confirmare, viabilitate și datare a sarcinii
</t>
  </si>
  <si>
    <t>Screening prenatal (S11 - S19+6 zile) *2)</t>
  </si>
  <si>
    <t>Consultație de specialitate obstetrică-ginecologie (interpretare integrative a rezultatelor) 
Dublu test / triplu test
Ecografie pentru depistarea anomaliilor fetale (S11 - S19+6 zile)</t>
  </si>
  <si>
    <t xml:space="preserve">4. </t>
  </si>
  <si>
    <t>Supravegherea altor sarcini cu risc crescut (edem gestațional)*3)</t>
  </si>
  <si>
    <t>Supravegherea altor sarcini cu risc crescut (hiperemeză gravidică ușoară)*3)</t>
  </si>
  <si>
    <t xml:space="preserve">Consultație de specialitate obstetrică-ginecologie 
Hemoleucogramă completă
Sodiu seric
Potasiu seric
Examen complet de urină (sumar + sediment)
Uree serică
Acid uric seric
Creatinină serică
Ecografie obstetricală și ginecologică
</t>
  </si>
  <si>
    <t>Supravegherea altor sarcini cu risc crescut (evaluarea gravidelor cu uter cicatriceal în trimestrul III) *3)</t>
  </si>
  <si>
    <t xml:space="preserve">Consultație de specialitate obstetrică-ginecologie 
Cardiotocografie
Ecografie obstetricală și ginecologică
</t>
  </si>
  <si>
    <t>Depistarea precoce a leziunilor precanceroase ale sanului *4)</t>
  </si>
  <si>
    <t xml:space="preserve">Consultatie chirurgie generală/obstetrica-ginecologie
Efectuare mamografie
Comunicare rezultat
</t>
  </si>
  <si>
    <t>Depistarea precoce a leziunilor precanceroase ale sanului cu suspiciune identificată mamografic *5)</t>
  </si>
  <si>
    <t xml:space="preserve">Consultație chirurgie generală/obstetrica-ginecologie
Efectuare mamografie
Ecografie sân
Comunicare rezultat
</t>
  </si>
  <si>
    <t>Depistarea si diagnosticarea precoce a leziunilor displazice ale  colului uterin*6)</t>
  </si>
  <si>
    <t xml:space="preserve">Consultații de specialitate: obstetrică-ginecologie
Testare infecție HPV
Recoltare frotiu citovaginal 
Comunicare rezultat si consiliere privind conduita in funcție de rezultate
</t>
  </si>
  <si>
    <t>Depistarea si diagnosticarea precoce a leziunilor displazice ale  colului uterin cu examen citologic*7)</t>
  </si>
  <si>
    <t xml:space="preserve">Consultații de specialitate: obstetrică-ginecologie
Testare infecție HPV
Recoltare frotiu citovaginal
Examen citologic
Comunicare rezultat si consiliere privind conduita in funcție de rezultate 
</t>
  </si>
  <si>
    <t>Diagnosticarea precoce a leziunilor displazice ale  colului uterin - Se efectuează de medicii din specialitatea obstetrică-ginecologie*8)</t>
  </si>
  <si>
    <t xml:space="preserve">Consultații de specialitate: obstetrică-ginecologie
Biopsie
Examen histopatologic
</t>
  </si>
  <si>
    <t>Consultație de specialitate obstetrică-ginecologie 
Hemoleucogramă completă
Creatinina serică
Acid uric seric
TGP
TGO
Examen complet de urină (sumar + sediment)
Dozare proteine urinare
Proteine totale serice
Ecografie obstetricală și ginecologică</t>
  </si>
  <si>
    <t>Serviciile de la poz. 1și 2 nu se pot efectua și raporta concomitent la o pacientă pentru o sarcină.</t>
  </si>
  <si>
    <t>Se decontează un singur pachet de servicii medicale per gravidă, la luarea în evidență a acesteia de către medicul de specialitate obstetrică-ginecologie.</t>
  </si>
  <si>
    <t>În situația în care serviciile medicale corespunzătoare pozițiilor 1 și 2 se acordă în perioada S11 - S19+6 zile, acestea pot fi acordate concomitent cu serviciile medicale corespunzătoare poziției 3.</t>
  </si>
  <si>
    <t xml:space="preserve">Rezultatele serviciilor se consemnează complet în scrisoarea medicală și Carnetul gravidei, documente care se înmânează acesteia sub semnătura de primire.   </t>
  </si>
  <si>
    <t xml:space="preserve">Se decontează un singur serviciu medical per gravidă care se acordă în perioada S 11 – S19+6 zile de sarcină.  </t>
  </si>
  <si>
    <t>*4) Se efectuează o data la 2 ani, în scopul depistării precoce a leziunilor displazice ale sânului la femei asimptomatice din grupa de vârsta 50-69 ani care:</t>
  </si>
  <si>
    <t>1. nu au un diagnostic confirmat de cancer mamar;</t>
  </si>
  <si>
    <t>2. sunt asimptomatice;</t>
  </si>
  <si>
    <t>3. nu au antecedente sugestive pentru patologia de cancer mamar.</t>
  </si>
  <si>
    <t>Serviciile de la poz. 7 și 8 nu se pot efectua și raporta concomitent la o pacientă.</t>
  </si>
  <si>
    <t>*5) Se efectuează o data la 2 ani in scopul depistării precoce a leziunilor displazice ale sânului la femei asimptomatice din grupa de vârsta 50-69 ani, cu rezultate pozitive la mamografie, care:</t>
  </si>
  <si>
    <t>1. nu au un diagnostic confirmat de cancer de col uterin;</t>
  </si>
  <si>
    <t>3. nu au antecedente sugestive pentru patologia de cancer de col uterin.</t>
  </si>
  <si>
    <t>În cazul unui rezultat pozitiv la femeile 35-64 ani, se indica triaj citologic.</t>
  </si>
  <si>
    <t>În cazul unui rezultat negativ, se repeta peste 5 ani.</t>
  </si>
  <si>
    <t>Criterii de excludere: nu sunt eligibile femeile care:</t>
  </si>
  <si>
    <t>1. prezintă absența congenitală a colului uterin;</t>
  </si>
  <si>
    <t>2. prezintă histerectomie totală pentru afecțiuni benigne;</t>
  </si>
  <si>
    <t>3. au diagnostic stabilit de cancer de col uterin;</t>
  </si>
  <si>
    <t>4. au diagnostic stabilit pentru alte forme de cancer genital.</t>
  </si>
  <si>
    <t>Serviciile de la poz. 9 ,10 și 11 nu se pot efectua și raporta concomitent la o pacientă.</t>
  </si>
  <si>
    <t xml:space="preserve">*7) Se efectuează la femeile cu rezultat pozitiv la testarea HPV. </t>
  </si>
  <si>
    <t>*8) se efectuează la femeile cu rezultat pozitiv la examenul citologic.</t>
  </si>
  <si>
    <t>NOTĂ pentru litera B:</t>
  </si>
  <si>
    <t xml:space="preserve">    1. Tarifele cuprind cheltuielile aferente cazurilor rezolvate precum şi serviciilor medicale (cheltuieli de personal, cheltuieli cu medicamentele şi materialele sanitare, investigaţii medicale paraclinice, cheltuieli privind pregătirea sălii de operaţie, precum şi cheltuieli indirecte, după caz). În cadrul negocierii tarifelor, furnizorii au obligaţia să prezinte fundamentarea tarifului pe caz/serviciu care cuprinde modelul de pacient, lista şi numărul serviciilor medicale necesare pentru rezolvarea cazului/serviciului medical (consultaţii, investigaţii paraclinice, explorări, proceduri, tratamente şi alte acte medicale). Fundamentarea tarifului pe caz/serviciu şi modelul de pacient se face potrivit anexei nr. 22 B</t>
  </si>
  <si>
    <t xml:space="preserve">    2. Serviciile medicale spitaliceşti care nu necesită internare continuă, acordate în regim de spitalizare de zi prevăzute la litera B, se pot contracta de casele de asigurări de sănătate cu unităţile sanitare cu paturi şi cu unităţile sanitare autorizate de Ministerul Sănătăţii să efectueze aceste servicii, inclusiv în centrele de sănătate multifuncţionale cu personalitate juridică, care au avizate/aprobate de Ministerul Sănătăţii structuri de spitalizare de zi.</t>
  </si>
  <si>
    <t xml:space="preserve">    3. Serviciile acordate în regim de spitalizare de zi prevăzute la litera B pot fi acordate şi în regim de spitalizare continuă dacă pacientul prezintă complicaţii sau comorbidităţi cu risc pentru pacient, sângerare majoră ce pune problema repleţiei volemice, risc anestezic greu de managerizat în spitalizare de zi, iar durerea postprocedurală greu de controlat, proceduri invazive majore asociate.</t>
  </si>
  <si>
    <t xml:space="preserve">    4. Tariful pe caz rezolvat/serviciu medical este cel negociat de casele de asigurări de sănătate cu furnizorii prevăzuţi la punctul 2.</t>
  </si>
  <si>
    <t xml:space="preserve">    5. Pentru fiecare poziţie din cazurile rezolvate/serviciile medicale în regim de spitalizare de zi prevăzute la litera B punctele B.1, B.2, B.3.1, B.3.2, B.4.1. și B 4.2. se întocmesc fişe de spitalizare de zi distincte.</t>
  </si>
  <si>
    <t xml:space="preserve">    6. Serviciile medicale/cazurile rezolvate prevăzute la litera B nu pot fi acordate concomitent cu serviciile medicale spitaliceşti prevăzute la litera A. Excepţie face situaţia în care asiguratul internat în regim de spitalizare continuă poate beneficia concomitent, în altă unitate sanitară, de serviciul medical prevăzut la punctul B.3.1, poziţia 1, 3 și 4, dacă unitatea sanitară la care asiguratul este internat în regim de spitalizare continuă, nu poate acorda acest serviciu.</t>
  </si>
  <si>
    <t xml:space="preserve">    7. Serviciile prevăzute la poziţiile 7, 8, 40, 41, 42, 49, 53, 54, 59, 60, 61 şi 62 din tabelul de la lit. B.3.2 includ, după caz, şi diagnostic/depistare.</t>
  </si>
  <si>
    <t xml:space="preserve">    8. Serviciile prevăzute la poziţiile 40 şi 41 din tabelul de la lit. B.3.2 se pot acorda pacienţilor cu afecţiuni oncologice care în luna respectivă beneficiază de serviciul prevăzut la poziţia 1 din tabelul de la lit. B.3.1</t>
  </si>
  <si>
    <t xml:space="preserve">    9. La nivelul unui spital nu pot exista mai multe tarife negociate contractate pentru acelaşi tip de serviciu.</t>
  </si>
  <si>
    <t xml:space="preserve">    10. Criteriile pe baza căruia se efectuează internarea pacienţilor în regim de spitalizare de zi sunt:</t>
  </si>
  <si>
    <t xml:space="preserve">    a) situaţia de urgenţă medico-chirurgicală pentru:</t>
  </si>
  <si>
    <t xml:space="preserve">    a1) serviciile medicale prevăzute la capitolul I litera B punctul B.3.2 poziţiile 34 şi 35 efectuate în camera de gardă, CPU/UPU care nu sunt finanţate de Ministerul Sănătăţii/ministerele şi instituţiile cu reţea sanitară proprie.</t>
  </si>
  <si>
    <t xml:space="preserve">    a2) serviciile prevăzute în lista de la punctul B.1 poziţiile 88, 89, 96 şi 97 care se acordă în structuri de spitalizare de zi aprobate/avizate de Ministerul Sănătăţii.</t>
  </si>
  <si>
    <t xml:space="preserve">    b) diagnosticul nu poate fi stabilit şi tratamentul nu poate fi efectuat şi/sau monitorizat în ambulatoriu pentru serviciile în regim de spitalizare de zi prevăzute în listele de la litera B, cu excepţia celor de la lit. a), care se acordă în structuri de spitalizare de zi aprobate/avizate de Ministerul Sănătăţii.</t>
  </si>
  <si>
    <t xml:space="preserve">    11. Pentru perioada în care un pacient are deschisă o fişă de spitalizare de zi - pe parcursul unei singure zile sau pe parcursul mai multor zile, acesta poate beneficia şi de servicii medicale în ambulatoriul de specialitate altele decât cele necesare acordării serviciilor medicale din spitalizare de zi, cu respectarea condiţiilor de acordare a serviciilor medicale în ambulatoriu.</t>
  </si>
  <si>
    <t>B4.1</t>
  </si>
  <si>
    <t>B4.2</t>
  </si>
  <si>
    <r>
      <t xml:space="preserve">*1) Se contractează numai cu spitalele </t>
    </r>
    <r>
      <rPr>
        <b/>
        <i/>
        <sz val="8"/>
        <rFont val="Arial"/>
        <family val="2"/>
      </rPr>
      <t>de specialitate obstetrică-ginecologie</t>
    </r>
    <r>
      <rPr>
        <sz val="8"/>
        <rFont val="Arial"/>
        <family val="2"/>
      </rPr>
      <t xml:space="preserve"> şi cu celelalte unităţi sanitare cu paturi, care au în structură </t>
    </r>
    <r>
      <rPr>
        <b/>
        <i/>
        <sz val="8"/>
        <rFont val="Arial"/>
        <family val="2"/>
      </rPr>
      <t>secţii sau compartimente de obstetrică-ginecologie şi neonatologie ierarhizate la nivelul 3 sau 2</t>
    </r>
    <r>
      <rPr>
        <sz val="8"/>
        <rFont val="Arial"/>
        <family val="2"/>
      </rPr>
      <t xml:space="preserve"> conform prevederilor Ordinului ministrului sănătății nr. 1881/2006, cu modificările și completările ulterioare.</t>
    </r>
  </si>
  <si>
    <r>
      <t xml:space="preserve">*2) </t>
    </r>
    <r>
      <rPr>
        <sz val="8"/>
        <rFont val="Arial"/>
        <family val="2"/>
      </rPr>
      <t>Se contractează numai cu spitalele de specialitate obstetrică-ginecologie şi cu celelalte unităţi sanitare cu paturi, care au în structură secţii sau compartimente de obstetrică-ginecologie şi neonatologie ierarhizate la nivelul 3 conform prevederilor Ordinului ministrului sănătății nr. 1881/2006, cu modificările și completările ulterioare, precum și specialitate genetică medicală și laborator de analize medicale pentru efectuarea dublului / triplului test.</t>
    </r>
  </si>
  <si>
    <t>*3) Se contractează numai cu spitalele de specialitate obstetrică-ginecologie şi cu celelalte unităţi sanitare cu paturi, care au în structură secţii sau compartimente de obstetrică-ginecologie şi neonatologie ierarhizate la nivelul 3 sau 2 conform prevederilor Ordinului ministrului sănătății nr. 1881/2006, cu modificările și completările ulterioare.</t>
  </si>
  <si>
    <r>
      <t>*6) Criterii de eligibilitate</t>
    </r>
    <r>
      <rPr>
        <sz val="8"/>
        <rFont val="Arial"/>
        <family val="2"/>
      </rPr>
      <t>: Femei asimptomatice din grupa de vârsta 35-64 ani, în scopul depistării precoce a leziunilor displazice ale colului uterin si la femeile din grupa de vârsta 25-34 ani, asimptomatice, cu rezultate pozitive la examenul citologic care:</t>
    </r>
  </si>
  <si>
    <t>ESTIMARE 1 LUNA 2019</t>
  </si>
  <si>
    <r>
      <t xml:space="preserve">Număr estimat de cazuri ce urmează a fi externate </t>
    </r>
    <r>
      <rPr>
        <u val="single"/>
        <sz val="9"/>
        <rFont val="Arial"/>
        <family val="2"/>
      </rPr>
      <t>lunar</t>
    </r>
    <r>
      <rPr>
        <sz val="9"/>
        <rFont val="Arial"/>
        <family val="2"/>
      </rPr>
      <t>,  în perioada iulie-decembrie 2019 (suma cazurilor propuse pe sectii</t>
    </r>
  </si>
  <si>
    <r>
      <t>Valoare propusă</t>
    </r>
    <r>
      <rPr>
        <u val="single"/>
        <sz val="9"/>
        <rFont val="Arial"/>
        <family val="2"/>
      </rPr>
      <t xml:space="preserve"> lunar</t>
    </r>
    <r>
      <rPr>
        <sz val="9"/>
        <rFont val="Arial"/>
        <family val="2"/>
      </rPr>
      <t xml:space="preserve"> pentru contractare (iulie-decembrie 2019)</t>
    </r>
  </si>
  <si>
    <t>Tarif propus de furnizor / 2019 (maxim cel din Norme)</t>
  </si>
  <si>
    <t>consultație de specialitate, analize de laborator: feritină serică, transferină, hemoleucogramă completă, sideremie, proteina C reactivă, glicemie, creatinină serică, uree, timp Quick (inclusiv INR), APTT; fier injectabil intravenos 500 mg</t>
  </si>
  <si>
    <t>Endoscopie digestivă inferioară cu sedare, fără biopsie - colonoscopie flexibilă până la cec</t>
  </si>
  <si>
    <t>consultație de specialitate; consultație ATI; analize medicale de laborator: hemoleucogramă, fibrinogen, timp Quick (inclusiv INR), APTT; EKG; anestezie mizadolam/propofol; colonoscopie până la cec</t>
  </si>
  <si>
    <t>Endoscopie digestivă inferioară fără sedare, fără biopsie - colonoscopie flexibilă până la cec</t>
  </si>
  <si>
    <t>consultație de specialitate; analize medicale de laborator: hemoleucogramă, fibrinogen, timp Quick (inclusiv INR), APTT; EKG; colonoscopie până la cec.</t>
  </si>
  <si>
    <t>Endoscopie digestivă inferioară cu sedare, cu polipectomie și biopsie - colonoscopie flexibilă până la cec</t>
  </si>
  <si>
    <t>consultație de specialitate; consultație ATI; analize medicale de laborator: hemoleucogramă, fibrinogen, timp Quick (inclusiv INR), APTT; EKG; anestezie mizadolam/propofol; colonoscopie până la cec; polipectomie; examen anatomo-patologic</t>
  </si>
  <si>
    <t>Endoscopie digestivă inferioară fără sedare, cu polipectomie și biopsie - colonoscopie flexibilă până la cec</t>
  </si>
  <si>
    <t>consultație de specialitate; analize medicale de laborator: hemoleucogramă, fibrinogen, timp Quick (inclusiv INR), APTT; EKG; colonoscopie până la cec; polipectomie; examen anatomo-patologic</t>
  </si>
  <si>
    <t>Endoscopie digestivă inferioară cu sedare, cu biopsie - colonoscopie flexibilă până la cec</t>
  </si>
  <si>
    <t>consultație de specialitate; consultație ATI; analize medicale de laborator: hemoleucogramă, fibrinogen, timp Quick (inclusiv INR), APTT; EKG; anestezie mizadolam/propofol; colonoscopie până la cec; examen anatomo-patologic.</t>
  </si>
  <si>
    <t>carență de fier cu fier injectabil intravenos - se recomandă numai la pacienții cu un risc mare de sângerare pentru intervențiile prevăzute în Anexa 1 la ordinul ministrului sănătății nr. 1251/2018
pentru aprobarea Ghidului de gestionare a sângelui pacientului în perioada perioperatorie</t>
  </si>
  <si>
    <t>Endoscopie digestivă inferioară fără sedare, cu biopsie - colonoscopie flexibilă până la cec</t>
  </si>
  <si>
    <t>Endoscopie digestivă inferioară cu sedare, fără biopsie - colonoscopie flexibilă până la flexura hepatică</t>
  </si>
  <si>
    <t>Endoscopie digestivă inferioară fără sedare, fără biopsie - colonoscopie flexibilă până la flexura hepatică</t>
  </si>
  <si>
    <t>Endoscopie digestivă inferioară cu sedare, cu biopsie - colonoscopie flexibilă până la flexura hepatică</t>
  </si>
  <si>
    <t>Endoscopie digestivă inferioară fără sedare, cu biopsie - colonoscopie flexibilă până la flexura hepatică</t>
  </si>
  <si>
    <t>consultație de specialitate; analize medicale de laborator: hemoleucogramă, fibrinogen, timp Quick (inclusiv INR), APTT; EKG; colonoscopie până la cec; examen anatomo-patologic</t>
  </si>
  <si>
    <t>consultație de specialitate; consultație ATI; analize medicale de laborator: hemoleucogramă, fibrinogen, timp Quick (inclusiv INR), APTT; EKG; anestezie mizadolam/propofol; colonoscopie până la flexura hepatică;</t>
  </si>
  <si>
    <t>consultație de specialitate; analize medicale de laborator: hemoleucogramă, fibrinogen, timp Quick (inclusiv INR), APTT; EKG; colonoscopie până la flexura hepatică</t>
  </si>
  <si>
    <t>Endoscopie digestivă inferioară cu sedare, cu polipectomie și biopsie - colonoscopie flexibilă până la flexura hepatică</t>
  </si>
  <si>
    <t>consultație de specialitate; consultație ATI; analize medicale de laborator: hemoleucogramă, fibrinogen, timp Quick (inclusiv INR), APTT; EKG; anestezie mizadolam/propofol; colonoscopie până la flexura hepatică; polipectomie; examen anatomo-patologic</t>
  </si>
  <si>
    <t>Endoscopie digestivă inferioară fără sedare, cu polipectomie și biopsie - colonoscopie flexibilă până la flexura hepatică</t>
  </si>
  <si>
    <t>consultație de specialitate; analize medicale de laborator: hemoleucogramă, fibrinogen, timp Quick (inclusiv INR), APTT; EKG; colonoscopie până la până la flexura hepatică; polipectomie; examen anatomo-patologic</t>
  </si>
  <si>
    <t>consultație de specialitate; consultație ATI; analize medicale de laborator: hemoleucogramă, fibrinogen, timp Quick (inclusiv INR), APTT; EKG; anestezie mizadolam/propofol; colonoscopie până la flexura hepatică; examen anatomo-patologic</t>
  </si>
  <si>
    <t>consultație de specialitate; analize medicale de laborator: hemoleucogramă, fibrinogen, timp Quick (inclusiv INR), APTT; EKG; colonoscopie până la flexura hepatică; examen anatomo-patologic</t>
  </si>
  <si>
    <t>Tratamentul excizional sau ablativ al leziunilor precanceroase ale colului uterin *9)</t>
  </si>
  <si>
    <t>Consultație obstetrică-ginecologie; colposcopie; anestezie locală; prelevare țesut ERAD (bisturiu rece); examen histopatologic (1-3 blocuri)</t>
  </si>
  <si>
    <t>”*9) Se efectuează la femeile din grupa de vârstă 25-64 ani, cu rezultat pozitiv la examentul precoce al leziunilor displazice ale colului uterin de la poz. 9 și 10.”</t>
  </si>
  <si>
    <r>
      <t>Valoare propusă</t>
    </r>
    <r>
      <rPr>
        <u val="single"/>
        <sz val="9"/>
        <rFont val="Arial"/>
        <family val="2"/>
      </rPr>
      <t xml:space="preserve"> </t>
    </r>
    <r>
      <rPr>
        <u val="single"/>
        <sz val="9"/>
        <color indexed="12"/>
        <rFont val="Arial"/>
        <family val="2"/>
      </rPr>
      <t>lunar</t>
    </r>
    <r>
      <rPr>
        <sz val="9"/>
        <rFont val="Arial"/>
        <family val="2"/>
      </rPr>
      <t xml:space="preserve"> pentru contractare (iulie-decembrie 2019)</t>
    </r>
  </si>
  <si>
    <r>
      <t>Valoare propusă</t>
    </r>
    <r>
      <rPr>
        <u val="single"/>
        <sz val="9"/>
        <rFont val="Arial"/>
        <family val="2"/>
      </rPr>
      <t xml:space="preserve">  </t>
    </r>
    <r>
      <rPr>
        <u val="single"/>
        <sz val="9"/>
        <color indexed="12"/>
        <rFont val="Arial"/>
        <family val="2"/>
      </rPr>
      <t>lunar</t>
    </r>
    <r>
      <rPr>
        <u val="single"/>
        <sz val="9"/>
        <rFont val="Arial"/>
        <family val="2"/>
      </rPr>
      <t xml:space="preserve"> </t>
    </r>
    <r>
      <rPr>
        <sz val="9"/>
        <rFont val="Arial"/>
        <family val="2"/>
      </rPr>
      <t xml:space="preserve"> pentru contractare (iulie-decembrie 2019)</t>
    </r>
  </si>
  <si>
    <r>
      <t>Număr estimat de cazuri ce urmează a fi externate</t>
    </r>
    <r>
      <rPr>
        <sz val="9"/>
        <color indexed="12"/>
        <rFont val="Arial"/>
        <family val="2"/>
      </rPr>
      <t xml:space="preserve"> </t>
    </r>
    <r>
      <rPr>
        <u val="single"/>
        <sz val="9"/>
        <color indexed="12"/>
        <rFont val="Arial"/>
        <family val="2"/>
      </rPr>
      <t>lunar</t>
    </r>
    <r>
      <rPr>
        <sz val="9"/>
        <rFont val="Arial"/>
        <family val="2"/>
      </rPr>
      <t>,  în perioada iulie-decembrie 2019 (suma cazurilor propuse pe sectii</t>
    </r>
  </si>
  <si>
    <r>
      <t>Valoare propusă</t>
    </r>
    <r>
      <rPr>
        <u val="single"/>
        <sz val="9"/>
        <rFont val="Arial"/>
        <family val="2"/>
      </rPr>
      <t xml:space="preserve"> </t>
    </r>
    <r>
      <rPr>
        <u val="single"/>
        <sz val="9"/>
        <color indexed="12"/>
        <rFont val="Arial"/>
        <family val="2"/>
      </rPr>
      <t xml:space="preserve"> lunar</t>
    </r>
    <r>
      <rPr>
        <u val="single"/>
        <sz val="9"/>
        <rFont val="Arial"/>
        <family val="2"/>
      </rPr>
      <t xml:space="preserve"> </t>
    </r>
    <r>
      <rPr>
        <sz val="9"/>
        <rFont val="Arial"/>
        <family val="2"/>
      </rPr>
      <t xml:space="preserve"> pentru contractare (iulie-decembrie 2019)</t>
    </r>
  </si>
  <si>
    <r>
      <t xml:space="preserve">Număr estimat de cazuri ce urmează a fi externate </t>
    </r>
    <r>
      <rPr>
        <u val="single"/>
        <sz val="9"/>
        <color indexed="12"/>
        <rFont val="Arial"/>
        <family val="2"/>
      </rPr>
      <t>lunar</t>
    </r>
    <r>
      <rPr>
        <sz val="9"/>
        <rFont val="Arial"/>
        <family val="2"/>
      </rPr>
      <t>,  în perioada iulie-decembrie 2019 (suma cazurilor propuse pe sectii</t>
    </r>
  </si>
  <si>
    <r>
      <t>Valoare propusă</t>
    </r>
    <r>
      <rPr>
        <u val="single"/>
        <sz val="9"/>
        <rFont val="Arial"/>
        <family val="2"/>
      </rPr>
      <t xml:space="preserve"> </t>
    </r>
    <r>
      <rPr>
        <u val="single"/>
        <sz val="9"/>
        <color indexed="12"/>
        <rFont val="Arial"/>
        <family val="2"/>
      </rPr>
      <t>lunar</t>
    </r>
    <r>
      <rPr>
        <sz val="9"/>
        <color indexed="12"/>
        <rFont val="Arial"/>
        <family val="2"/>
      </rPr>
      <t xml:space="preserve"> </t>
    </r>
    <r>
      <rPr>
        <sz val="9"/>
        <rFont val="Arial"/>
        <family val="2"/>
      </rPr>
      <t>pentru contractare (iulie-decembrie 2019)</t>
    </r>
  </si>
</sst>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Yes&quot;;&quot;Yes&quot;;&quot;No&quot;"/>
    <numFmt numFmtId="173" formatCode="&quot;True&quot;;&quot;True&quot;;&quot;False&quot;"/>
    <numFmt numFmtId="174" formatCode="&quot;On&quot;;&quot;On&quot;;&quot;Off&quot;"/>
    <numFmt numFmtId="175" formatCode="[$€-2]\ #,##0.00_);[Red]\([$€-2]\ #,##0.00\)"/>
    <numFmt numFmtId="176" formatCode="[$-418]d\ mmmm\ yyyy"/>
    <numFmt numFmtId="177" formatCode="#,##0.00\ &quot;lei&quot;"/>
  </numFmts>
  <fonts count="59">
    <font>
      <sz val="10"/>
      <name val="Arial"/>
      <family val="0"/>
    </font>
    <font>
      <sz val="11"/>
      <color indexed="8"/>
      <name val="Calibri"/>
      <family val="2"/>
    </font>
    <font>
      <b/>
      <sz val="10"/>
      <name val="Arial"/>
      <family val="2"/>
    </font>
    <font>
      <b/>
      <sz val="12"/>
      <name val="Arial"/>
      <family val="2"/>
    </font>
    <font>
      <sz val="12"/>
      <name val="Arial"/>
      <family val="2"/>
    </font>
    <font>
      <sz val="11"/>
      <name val="Arial"/>
      <family val="2"/>
    </font>
    <font>
      <b/>
      <sz val="9"/>
      <name val="Arial"/>
      <family val="2"/>
    </font>
    <font>
      <sz val="9"/>
      <name val="Arial"/>
      <family val="2"/>
    </font>
    <font>
      <b/>
      <sz val="11"/>
      <name val="Arial"/>
      <family val="2"/>
    </font>
    <font>
      <sz val="11"/>
      <name val="Times New Roman"/>
      <family val="1"/>
    </font>
    <font>
      <sz val="12"/>
      <name val="Times New Roman"/>
      <family val="1"/>
    </font>
    <font>
      <b/>
      <sz val="12"/>
      <name val="Times New Roman"/>
      <family val="1"/>
    </font>
    <font>
      <u val="single"/>
      <sz val="9"/>
      <name val="Arial"/>
      <family val="2"/>
    </font>
    <font>
      <sz val="8"/>
      <name val="Arial"/>
      <family val="2"/>
    </font>
    <font>
      <b/>
      <sz val="8"/>
      <name val="Arial"/>
      <family val="2"/>
    </font>
    <font>
      <b/>
      <sz val="10"/>
      <color indexed="10"/>
      <name val="Arial"/>
      <family val="2"/>
    </font>
    <font>
      <b/>
      <i/>
      <sz val="8"/>
      <name val="Arial"/>
      <family val="2"/>
    </font>
    <font>
      <u val="single"/>
      <sz val="9"/>
      <color indexed="12"/>
      <name val="Arial"/>
      <family val="2"/>
    </font>
    <font>
      <sz val="9"/>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9"/>
      <color indexed="8"/>
      <name val="Arial"/>
      <family val="2"/>
    </font>
    <font>
      <b/>
      <sz val="8"/>
      <color indexed="12"/>
      <name val="Arial"/>
      <family val="2"/>
    </font>
    <font>
      <b/>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
      <sz val="9"/>
      <color rgb="FF0000CC"/>
      <name val="Arial"/>
      <family val="2"/>
    </font>
    <font>
      <b/>
      <sz val="8"/>
      <color rgb="FF0000CC"/>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s>
  <cellStyleXfs count="61">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5">
    <xf numFmtId="0" fontId="0" fillId="0" borderId="0" xfId="0" applyAlignment="1">
      <alignment/>
    </xf>
    <xf numFmtId="0" fontId="2" fillId="0" borderId="0" xfId="0" applyFont="1" applyBorder="1" applyAlignment="1">
      <alignment horizontal="left" vertical="top"/>
    </xf>
    <xf numFmtId="0" fontId="0" fillId="0" borderId="0" xfId="0" applyFont="1" applyAlignment="1">
      <alignment horizontal="left" vertical="top"/>
    </xf>
    <xf numFmtId="0" fontId="0" fillId="0" borderId="0" xfId="0" applyFont="1" applyAlignment="1">
      <alignment/>
    </xf>
    <xf numFmtId="0" fontId="0" fillId="0" borderId="0" xfId="0" applyFont="1" applyBorder="1" applyAlignment="1">
      <alignment horizontal="left" vertical="top"/>
    </xf>
    <xf numFmtId="0" fontId="0" fillId="0" borderId="10" xfId="0" applyFont="1" applyBorder="1" applyAlignment="1">
      <alignment/>
    </xf>
    <xf numFmtId="0" fontId="0" fillId="0" borderId="10" xfId="0" applyFont="1" applyBorder="1" applyAlignment="1">
      <alignment horizontal="center"/>
    </xf>
    <xf numFmtId="2" fontId="0" fillId="0" borderId="0" xfId="0" applyNumberFormat="1" applyFont="1" applyAlignment="1">
      <alignment/>
    </xf>
    <xf numFmtId="0" fontId="0" fillId="0" borderId="0" xfId="0" applyFont="1" applyBorder="1" applyAlignment="1">
      <alignment vertical="top"/>
    </xf>
    <xf numFmtId="0" fontId="0" fillId="0" borderId="0" xfId="0" applyFont="1" applyAlignment="1">
      <alignment horizontal="center"/>
    </xf>
    <xf numFmtId="0" fontId="2" fillId="0" borderId="10" xfId="0" applyFont="1" applyBorder="1" applyAlignment="1">
      <alignment/>
    </xf>
    <xf numFmtId="0" fontId="7" fillId="0" borderId="0" xfId="0" applyFont="1" applyAlignment="1">
      <alignment/>
    </xf>
    <xf numFmtId="0" fontId="6" fillId="0" borderId="10" xfId="0" applyFont="1" applyBorder="1" applyAlignment="1">
      <alignment horizontal="center" wrapText="1"/>
    </xf>
    <xf numFmtId="0" fontId="8"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Border="1" applyAlignment="1">
      <alignment vertical="top"/>
    </xf>
    <xf numFmtId="0" fontId="7" fillId="0" borderId="10" xfId="0" applyFont="1" applyBorder="1" applyAlignment="1">
      <alignment/>
    </xf>
    <xf numFmtId="0" fontId="7" fillId="0" borderId="10" xfId="0" applyFont="1" applyBorder="1" applyAlignment="1">
      <alignment horizontal="center"/>
    </xf>
    <xf numFmtId="0" fontId="7" fillId="0" borderId="10" xfId="0" applyFont="1" applyBorder="1" applyAlignment="1">
      <alignment horizontal="center" vertical="center" wrapText="1"/>
    </xf>
    <xf numFmtId="0" fontId="7" fillId="0" borderId="10" xfId="0" applyFont="1" applyBorder="1" applyAlignment="1">
      <alignment horizontal="right" vertical="center" wrapText="1"/>
    </xf>
    <xf numFmtId="4" fontId="7" fillId="0" borderId="10" xfId="0" applyNumberFormat="1" applyFont="1" applyBorder="1" applyAlignment="1">
      <alignment horizontal="right" vertical="center" wrapText="1"/>
    </xf>
    <xf numFmtId="0" fontId="6" fillId="0" borderId="10" xfId="0" applyFont="1" applyBorder="1" applyAlignment="1">
      <alignment/>
    </xf>
    <xf numFmtId="0" fontId="7" fillId="0" borderId="0" xfId="0" applyFont="1" applyAlignment="1">
      <alignment wrapText="1"/>
    </xf>
    <xf numFmtId="0" fontId="7" fillId="0" borderId="10" xfId="0" applyFont="1" applyBorder="1" applyAlignment="1">
      <alignment wrapText="1"/>
    </xf>
    <xf numFmtId="3" fontId="8" fillId="0" borderId="0" xfId="0" applyNumberFormat="1" applyFont="1" applyFill="1" applyAlignment="1" applyProtection="1">
      <alignment vertical="center"/>
      <protection locked="0"/>
    </xf>
    <xf numFmtId="3" fontId="5" fillId="0" borderId="0" xfId="0" applyNumberFormat="1" applyFont="1" applyAlignment="1">
      <alignment/>
    </xf>
    <xf numFmtId="0" fontId="0" fillId="0" borderId="0" xfId="0" applyFont="1" applyAlignment="1">
      <alignment wrapText="1"/>
    </xf>
    <xf numFmtId="0" fontId="7" fillId="0" borderId="0" xfId="0" applyFont="1" applyBorder="1" applyAlignment="1">
      <alignment vertical="top"/>
    </xf>
    <xf numFmtId="0" fontId="0" fillId="0" borderId="0" xfId="0" applyFont="1" applyBorder="1" applyAlignment="1">
      <alignment/>
    </xf>
    <xf numFmtId="0" fontId="2" fillId="0" borderId="10" xfId="0" applyFont="1" applyBorder="1" applyAlignment="1">
      <alignment wrapText="1"/>
    </xf>
    <xf numFmtId="0" fontId="2" fillId="0" borderId="10" xfId="0" applyFont="1" applyBorder="1" applyAlignment="1">
      <alignment horizontal="center"/>
    </xf>
    <xf numFmtId="0" fontId="8" fillId="0" borderId="0" xfId="0" applyFont="1" applyAlignment="1">
      <alignment horizontal="center" vertical="center"/>
    </xf>
    <xf numFmtId="0" fontId="10" fillId="0" borderId="0" xfId="0" applyFont="1" applyAlignment="1">
      <alignment vertical="center"/>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1" xfId="0" applyFont="1" applyBorder="1" applyAlignment="1">
      <alignment horizontal="center"/>
    </xf>
    <xf numFmtId="0" fontId="7" fillId="0" borderId="10" xfId="0" applyFont="1" applyBorder="1" applyAlignment="1">
      <alignment horizontal="left" vertical="center" wrapText="1" indent="1"/>
    </xf>
    <xf numFmtId="0" fontId="7" fillId="0" borderId="10" xfId="0" applyFont="1" applyBorder="1" applyAlignment="1">
      <alignment vertical="center" wrapText="1"/>
    </xf>
    <xf numFmtId="0" fontId="4"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7" fillId="0" borderId="13" xfId="0" applyFont="1" applyBorder="1" applyAlignment="1">
      <alignment wrapText="1"/>
    </xf>
    <xf numFmtId="0" fontId="7" fillId="0" borderId="13" xfId="0" applyFont="1" applyBorder="1" applyAlignment="1">
      <alignment/>
    </xf>
    <xf numFmtId="0" fontId="7" fillId="0" borderId="14" xfId="0" applyFont="1" applyBorder="1" applyAlignment="1">
      <alignment horizontal="center" vertical="center" wrapText="1"/>
    </xf>
    <xf numFmtId="0" fontId="7" fillId="0" borderId="10" xfId="0" applyFont="1" applyBorder="1" applyAlignment="1">
      <alignment horizontal="justify" vertical="center" wrapText="1"/>
    </xf>
    <xf numFmtId="0" fontId="7" fillId="0" borderId="14" xfId="0" applyFont="1" applyBorder="1" applyAlignment="1">
      <alignment vertical="center" wrapText="1"/>
    </xf>
    <xf numFmtId="0" fontId="0" fillId="0" borderId="0" xfId="0" applyFont="1" applyBorder="1" applyAlignment="1">
      <alignment/>
    </xf>
    <xf numFmtId="0" fontId="0" fillId="0" borderId="0" xfId="0" applyFont="1" applyBorder="1" applyAlignment="1">
      <alignment wrapText="1"/>
    </xf>
    <xf numFmtId="0" fontId="0" fillId="0" borderId="10" xfId="0" applyFont="1" applyBorder="1" applyAlignment="1">
      <alignment/>
    </xf>
    <xf numFmtId="0" fontId="2" fillId="0" borderId="11" xfId="0" applyFont="1" applyBorder="1" applyAlignment="1">
      <alignment horizontal="center"/>
    </xf>
    <xf numFmtId="0" fontId="2" fillId="0" borderId="11" xfId="0" applyFont="1" applyBorder="1" applyAlignment="1">
      <alignment/>
    </xf>
    <xf numFmtId="0" fontId="0" fillId="0" borderId="0" xfId="0" applyFont="1" applyBorder="1" applyAlignment="1">
      <alignment horizontal="center"/>
    </xf>
    <xf numFmtId="0" fontId="2" fillId="0" borderId="0" xfId="0" applyFont="1" applyBorder="1" applyAlignment="1">
      <alignment/>
    </xf>
    <xf numFmtId="0" fontId="2" fillId="0" borderId="0" xfId="0" applyFont="1" applyBorder="1" applyAlignment="1">
      <alignment horizontal="center"/>
    </xf>
    <xf numFmtId="0" fontId="6" fillId="0" borderId="0" xfId="0" applyFont="1" applyBorder="1" applyAlignment="1">
      <alignment/>
    </xf>
    <xf numFmtId="0" fontId="10" fillId="0" borderId="0" xfId="0" applyFont="1" applyAlignment="1">
      <alignment horizontal="justify" vertical="center"/>
    </xf>
    <xf numFmtId="0" fontId="10" fillId="0" borderId="0" xfId="0" applyFont="1" applyAlignment="1">
      <alignment horizontal="left" vertical="center"/>
    </xf>
    <xf numFmtId="0" fontId="0" fillId="0" borderId="0" xfId="0" applyFont="1" applyBorder="1" applyAlignment="1">
      <alignment horizontal="center"/>
    </xf>
    <xf numFmtId="0" fontId="11" fillId="0" borderId="0" xfId="0" applyFont="1" applyAlignment="1">
      <alignment horizontal="justify" vertical="center"/>
    </xf>
    <xf numFmtId="0" fontId="11" fillId="0" borderId="0" xfId="0" applyFont="1" applyAlignment="1">
      <alignment horizontal="left" vertical="center" wrapText="1"/>
    </xf>
    <xf numFmtId="0" fontId="6" fillId="0" borderId="10" xfId="0" applyFont="1" applyBorder="1" applyAlignment="1">
      <alignment horizontal="left" vertical="center" wrapText="1"/>
    </xf>
    <xf numFmtId="0" fontId="7" fillId="0" borderId="11" xfId="0" applyFont="1" applyBorder="1" applyAlignment="1">
      <alignment horizontal="center"/>
    </xf>
    <xf numFmtId="0" fontId="6" fillId="0" borderId="11" xfId="0" applyFont="1" applyBorder="1" applyAlignment="1">
      <alignment/>
    </xf>
    <xf numFmtId="0" fontId="6" fillId="0" borderId="11" xfId="0" applyFont="1" applyBorder="1" applyAlignment="1">
      <alignment horizontal="center"/>
    </xf>
    <xf numFmtId="0" fontId="11" fillId="0" borderId="0" xfId="0" applyFont="1" applyAlignment="1">
      <alignment vertical="center" wrapText="1"/>
    </xf>
    <xf numFmtId="0" fontId="9" fillId="0" borderId="0" xfId="0" applyFont="1" applyBorder="1" applyAlignment="1">
      <alignment vertical="center" wrapText="1"/>
    </xf>
    <xf numFmtId="0" fontId="7" fillId="0" borderId="0" xfId="0" applyFont="1" applyBorder="1" applyAlignment="1">
      <alignment/>
    </xf>
    <xf numFmtId="0" fontId="14" fillId="0" borderId="10" xfId="0" applyFont="1" applyBorder="1" applyAlignment="1">
      <alignment horizontal="center" wrapText="1"/>
    </xf>
    <xf numFmtId="8" fontId="7" fillId="0" borderId="10" xfId="0" applyNumberFormat="1" applyFont="1" applyBorder="1" applyAlignment="1">
      <alignment horizontal="right" vertical="center" wrapText="1"/>
    </xf>
    <xf numFmtId="6" fontId="7" fillId="0" borderId="10" xfId="0" applyNumberFormat="1" applyFont="1" applyBorder="1" applyAlignment="1">
      <alignment horizontal="right" vertical="center" wrapText="1"/>
    </xf>
    <xf numFmtId="177" fontId="7" fillId="0" borderId="10" xfId="0" applyNumberFormat="1" applyFont="1" applyBorder="1" applyAlignment="1">
      <alignment horizontal="right" vertical="center" wrapText="1"/>
    </xf>
    <xf numFmtId="0" fontId="7" fillId="0" borderId="0" xfId="0" applyFont="1" applyAlignment="1">
      <alignment horizontal="justify" vertical="center"/>
    </xf>
    <xf numFmtId="0" fontId="7" fillId="0" borderId="0" xfId="0" applyFont="1" applyAlignment="1">
      <alignment horizontal="left" vertical="center"/>
    </xf>
    <xf numFmtId="0" fontId="55" fillId="0" borderId="10" xfId="0" applyFont="1" applyBorder="1" applyAlignment="1">
      <alignment horizontal="center" vertical="center" wrapText="1"/>
    </xf>
    <xf numFmtId="0" fontId="55" fillId="0" borderId="10" xfId="0" applyFont="1" applyBorder="1" applyAlignment="1">
      <alignment horizontal="left" vertical="center" wrapText="1"/>
    </xf>
    <xf numFmtId="8" fontId="55" fillId="0" borderId="10" xfId="0" applyNumberFormat="1" applyFont="1" applyBorder="1" applyAlignment="1">
      <alignment horizontal="center" vertical="center" wrapText="1"/>
    </xf>
    <xf numFmtId="8" fontId="55" fillId="0" borderId="10" xfId="0" applyNumberFormat="1" applyFont="1" applyBorder="1" applyAlignment="1">
      <alignment horizontal="center" vertical="center"/>
    </xf>
    <xf numFmtId="0" fontId="0" fillId="0" borderId="10" xfId="0" applyBorder="1" applyAlignment="1">
      <alignment/>
    </xf>
    <xf numFmtId="4" fontId="0" fillId="0" borderId="10" xfId="0" applyNumberFormat="1" applyFont="1" applyBorder="1" applyAlignment="1">
      <alignment/>
    </xf>
    <xf numFmtId="4" fontId="2" fillId="0" borderId="10" xfId="0" applyNumberFormat="1" applyFont="1" applyBorder="1" applyAlignment="1">
      <alignment wrapText="1"/>
    </xf>
    <xf numFmtId="0" fontId="13" fillId="0" borderId="0" xfId="0" applyFont="1" applyAlignment="1">
      <alignment horizontal="center"/>
    </xf>
    <xf numFmtId="0" fontId="13" fillId="0" borderId="0" xfId="0" applyFont="1" applyAlignment="1">
      <alignment/>
    </xf>
    <xf numFmtId="0" fontId="13" fillId="0" borderId="0" xfId="0" applyFont="1" applyAlignment="1">
      <alignment horizontal="justify" vertical="center"/>
    </xf>
    <xf numFmtId="0" fontId="13" fillId="0" borderId="0" xfId="0" applyFont="1" applyAlignment="1">
      <alignment horizontal="left" vertical="center"/>
    </xf>
    <xf numFmtId="0" fontId="14" fillId="0" borderId="0" xfId="0" applyFont="1" applyAlignment="1">
      <alignment horizontal="justify" vertical="center"/>
    </xf>
    <xf numFmtId="0" fontId="56" fillId="0" borderId="11" xfId="0" applyFont="1" applyBorder="1" applyAlignment="1">
      <alignment horizontal="center" vertical="center" wrapText="1"/>
    </xf>
    <xf numFmtId="0" fontId="56" fillId="0" borderId="11" xfId="0" applyFont="1" applyBorder="1" applyAlignment="1">
      <alignment vertical="center" wrapText="1"/>
    </xf>
    <xf numFmtId="0" fontId="56" fillId="0" borderId="11" xfId="0" applyFont="1" applyBorder="1" applyAlignment="1">
      <alignment horizontal="justify" vertical="center" wrapText="1"/>
    </xf>
    <xf numFmtId="8" fontId="56" fillId="0" borderId="11" xfId="0" applyNumberFormat="1" applyFont="1" applyBorder="1" applyAlignment="1">
      <alignment horizontal="right" vertical="center" wrapText="1"/>
    </xf>
    <xf numFmtId="0" fontId="57" fillId="0" borderId="0" xfId="0" applyFont="1" applyAlignment="1">
      <alignment horizontal="left" vertical="center"/>
    </xf>
    <xf numFmtId="0" fontId="56" fillId="0" borderId="10" xfId="0" applyFont="1" applyBorder="1" applyAlignment="1">
      <alignment horizontal="center" vertical="center" wrapText="1"/>
    </xf>
    <xf numFmtId="0" fontId="56" fillId="0" borderId="10" xfId="0" applyFont="1" applyBorder="1" applyAlignment="1">
      <alignment horizontal="left" vertical="center" wrapText="1"/>
    </xf>
    <xf numFmtId="8" fontId="56" fillId="0" borderId="10" xfId="0" applyNumberFormat="1" applyFont="1" applyBorder="1" applyAlignment="1">
      <alignment horizontal="center" vertical="center" wrapText="1"/>
    </xf>
    <xf numFmtId="0" fontId="6" fillId="0" borderId="10" xfId="0" applyFont="1" applyBorder="1" applyAlignment="1">
      <alignment horizontal="center"/>
    </xf>
    <xf numFmtId="0" fontId="7" fillId="0" borderId="13" xfId="0" applyFont="1" applyBorder="1" applyAlignment="1">
      <alignment horizontal="center" vertical="center" wrapText="1"/>
    </xf>
    <xf numFmtId="3"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13" fillId="0" borderId="0" xfId="0" applyFont="1" applyAlignment="1">
      <alignment horizontal="left" vertical="center" wrapText="1"/>
    </xf>
    <xf numFmtId="0" fontId="8" fillId="0" borderId="0" xfId="0" applyFont="1" applyAlignment="1">
      <alignment horizontal="center" vertical="center" wrapText="1"/>
    </xf>
    <xf numFmtId="0" fontId="5" fillId="0" borderId="0" xfId="0" applyFont="1" applyAlignment="1">
      <alignment horizontal="center" vertical="center" wrapText="1"/>
    </xf>
    <xf numFmtId="0" fontId="7" fillId="0" borderId="14" xfId="0" applyFont="1" applyBorder="1" applyAlignment="1">
      <alignment horizontal="center" vertical="center" wrapText="1"/>
    </xf>
    <xf numFmtId="0" fontId="14" fillId="0" borderId="10" xfId="0" applyFont="1" applyBorder="1" applyAlignment="1">
      <alignment horizontal="center"/>
    </xf>
    <xf numFmtId="0" fontId="6" fillId="0" borderId="10" xfId="0" applyFont="1" applyBorder="1" applyAlignment="1">
      <alignment horizontal="center" vertical="center" wrapText="1"/>
    </xf>
    <xf numFmtId="0" fontId="13" fillId="0" borderId="0" xfId="0" applyFont="1" applyAlignment="1">
      <alignment horizontal="left" vertical="center"/>
    </xf>
    <xf numFmtId="0" fontId="14" fillId="0" borderId="0" xfId="0" applyFont="1" applyAlignment="1">
      <alignment horizontal="left" vertical="center" wrapText="1"/>
    </xf>
    <xf numFmtId="0" fontId="2" fillId="0" borderId="0" xfId="0" applyFont="1" applyAlignment="1">
      <alignment horizontal="center" vertical="center" wrapText="1"/>
    </xf>
    <xf numFmtId="0" fontId="7" fillId="0" borderId="0" xfId="0" applyFont="1" applyAlignment="1">
      <alignment horizontal="left" vertical="center"/>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58" fillId="0" borderId="10"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2" fillId="0" borderId="0" xfId="0" applyFont="1" applyAlignment="1">
      <alignment horizontal="left" vertical="center" wrapText="1"/>
    </xf>
    <xf numFmtId="0" fontId="11"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25"/>
  <sheetViews>
    <sheetView tabSelected="1" zoomScale="75" zoomScaleNormal="75" zoomScalePageLayoutView="0" workbookViewId="0" topLeftCell="B389">
      <selection activeCell="D399" sqref="D399"/>
    </sheetView>
  </sheetViews>
  <sheetFormatPr defaultColWidth="9.140625" defaultRowHeight="12.75"/>
  <cols>
    <col min="1" max="1" width="5.7109375" style="9" customWidth="1"/>
    <col min="2" max="2" width="5.8515625" style="3" customWidth="1"/>
    <col min="3" max="3" width="49.140625" style="3" customWidth="1"/>
    <col min="4" max="4" width="41.7109375" style="3" customWidth="1"/>
    <col min="5" max="5" width="24.8515625" style="3" customWidth="1"/>
    <col min="6" max="6" width="11.28125" style="3" customWidth="1"/>
    <col min="7" max="7" width="8.7109375" style="3" customWidth="1"/>
    <col min="8" max="8" width="14.28125" style="3" customWidth="1"/>
    <col min="9" max="16384" width="8.8515625" style="3" customWidth="1"/>
  </cols>
  <sheetData>
    <row r="1" spans="1:6" ht="13.5">
      <c r="A1" s="24" t="s">
        <v>158</v>
      </c>
      <c r="B1" s="25"/>
      <c r="C1" s="25"/>
      <c r="D1" s="25"/>
      <c r="E1" s="25" t="s">
        <v>159</v>
      </c>
      <c r="F1" s="25"/>
    </row>
    <row r="2" ht="12.75">
      <c r="A2" s="4"/>
    </row>
    <row r="3" spans="1:9" ht="13.5">
      <c r="A3" s="2"/>
      <c r="B3" s="99" t="s">
        <v>582</v>
      </c>
      <c r="C3" s="99"/>
      <c r="D3" s="99"/>
      <c r="E3" s="99"/>
      <c r="F3" s="99"/>
      <c r="G3" s="100"/>
      <c r="H3" s="100"/>
      <c r="I3" s="100"/>
    </row>
    <row r="4" spans="1:9" ht="13.5">
      <c r="A4" s="2"/>
      <c r="B4" s="13"/>
      <c r="C4" s="13"/>
      <c r="D4" s="31" t="s">
        <v>907</v>
      </c>
      <c r="E4" s="13"/>
      <c r="F4" s="13"/>
      <c r="G4" s="14"/>
      <c r="H4" s="14"/>
      <c r="I4" s="14"/>
    </row>
    <row r="5" spans="1:9" ht="13.5">
      <c r="A5" s="2"/>
      <c r="B5" s="13"/>
      <c r="C5" s="13"/>
      <c r="D5" s="31"/>
      <c r="E5" s="13"/>
      <c r="F5" s="13"/>
      <c r="G5" s="14"/>
      <c r="H5" s="14"/>
      <c r="I5" s="14"/>
    </row>
    <row r="6" spans="1:2" ht="15">
      <c r="A6" s="1"/>
      <c r="B6" s="1" t="s">
        <v>46</v>
      </c>
    </row>
    <row r="7" spans="1:3" ht="15">
      <c r="A7" s="8"/>
      <c r="C7" s="15" t="s">
        <v>496</v>
      </c>
    </row>
    <row r="8" spans="1:3" ht="12.75">
      <c r="A8" s="8"/>
      <c r="C8" s="8"/>
    </row>
    <row r="9" spans="1:14" s="11" customFormat="1" ht="24" customHeight="1">
      <c r="A9" s="18" t="s">
        <v>498</v>
      </c>
      <c r="B9" s="97" t="s">
        <v>154</v>
      </c>
      <c r="C9" s="97" t="s">
        <v>155</v>
      </c>
      <c r="D9" s="18" t="s">
        <v>500</v>
      </c>
      <c r="E9" s="95" t="s">
        <v>910</v>
      </c>
      <c r="F9" s="96" t="s">
        <v>942</v>
      </c>
      <c r="G9" s="97" t="s">
        <v>945</v>
      </c>
      <c r="H9" s="94" t="s">
        <v>41</v>
      </c>
      <c r="I9" s="94"/>
      <c r="J9" s="94"/>
      <c r="K9" s="94"/>
      <c r="L9" s="94"/>
      <c r="M9" s="94"/>
      <c r="N9" s="94"/>
    </row>
    <row r="10" spans="1:14" s="11" customFormat="1" ht="65.25" customHeight="1">
      <c r="A10" s="18" t="s">
        <v>499</v>
      </c>
      <c r="B10" s="97"/>
      <c r="C10" s="97"/>
      <c r="D10" s="18" t="s">
        <v>501</v>
      </c>
      <c r="E10" s="95"/>
      <c r="F10" s="96"/>
      <c r="G10" s="97"/>
      <c r="H10" s="12" t="s">
        <v>42</v>
      </c>
      <c r="I10" s="12" t="s">
        <v>43</v>
      </c>
      <c r="J10" s="12" t="s">
        <v>44</v>
      </c>
      <c r="K10" s="12" t="s">
        <v>45</v>
      </c>
      <c r="L10" s="12"/>
      <c r="M10" s="12"/>
      <c r="N10" s="12"/>
    </row>
    <row r="11" spans="1:14" ht="12.75">
      <c r="A11" s="37">
        <v>1</v>
      </c>
      <c r="B11" s="18" t="s">
        <v>48</v>
      </c>
      <c r="C11" s="38" t="s">
        <v>502</v>
      </c>
      <c r="D11" s="19">
        <v>304.46</v>
      </c>
      <c r="E11" s="34"/>
      <c r="F11" s="33">
        <f>H11+I11+J11+K11</f>
        <v>0</v>
      </c>
      <c r="G11" s="33">
        <f>E11*F11</f>
        <v>0</v>
      </c>
      <c r="H11" s="5"/>
      <c r="I11" s="5"/>
      <c r="J11" s="5"/>
      <c r="K11" s="5"/>
      <c r="L11" s="5"/>
      <c r="M11" s="5"/>
      <c r="N11" s="5"/>
    </row>
    <row r="12" spans="1:14" ht="12.75">
      <c r="A12" s="37">
        <v>2</v>
      </c>
      <c r="B12" s="18" t="s">
        <v>50</v>
      </c>
      <c r="C12" s="38" t="s">
        <v>503</v>
      </c>
      <c r="D12" s="19">
        <v>241.74</v>
      </c>
      <c r="E12" s="35"/>
      <c r="F12" s="33">
        <f aca="true" t="shared" si="0" ref="F12:F75">H12+I12+J12+K12</f>
        <v>0</v>
      </c>
      <c r="G12" s="33">
        <f aca="true" t="shared" si="1" ref="G12:G75">E12*F12</f>
        <v>0</v>
      </c>
      <c r="H12" s="5"/>
      <c r="I12" s="5"/>
      <c r="J12" s="5"/>
      <c r="K12" s="5"/>
      <c r="L12" s="5"/>
      <c r="M12" s="5"/>
      <c r="N12" s="5"/>
    </row>
    <row r="13" spans="1:14" ht="12.75">
      <c r="A13" s="37">
        <v>3</v>
      </c>
      <c r="B13" s="18" t="s">
        <v>52</v>
      </c>
      <c r="C13" s="38" t="s">
        <v>504</v>
      </c>
      <c r="D13" s="19">
        <v>255.4</v>
      </c>
      <c r="E13" s="35"/>
      <c r="F13" s="33">
        <f t="shared" si="0"/>
        <v>0</v>
      </c>
      <c r="G13" s="33">
        <f t="shared" si="1"/>
        <v>0</v>
      </c>
      <c r="H13" s="5"/>
      <c r="I13" s="5"/>
      <c r="J13" s="5"/>
      <c r="K13" s="5"/>
      <c r="L13" s="5"/>
      <c r="M13" s="5"/>
      <c r="N13" s="5"/>
    </row>
    <row r="14" spans="1:14" ht="12.75">
      <c r="A14" s="37">
        <v>4</v>
      </c>
      <c r="B14" s="18" t="s">
        <v>54</v>
      </c>
      <c r="C14" s="38" t="s">
        <v>505</v>
      </c>
      <c r="D14" s="19">
        <v>304.46</v>
      </c>
      <c r="E14" s="35"/>
      <c r="F14" s="33">
        <f t="shared" si="0"/>
        <v>0</v>
      </c>
      <c r="G14" s="33">
        <f t="shared" si="1"/>
        <v>0</v>
      </c>
      <c r="H14" s="5"/>
      <c r="I14" s="5"/>
      <c r="J14" s="5"/>
      <c r="K14" s="5"/>
      <c r="L14" s="5"/>
      <c r="M14" s="5"/>
      <c r="N14" s="5"/>
    </row>
    <row r="15" spans="1:14" ht="22.5">
      <c r="A15" s="37">
        <v>5</v>
      </c>
      <c r="B15" s="18" t="s">
        <v>57</v>
      </c>
      <c r="C15" s="38" t="s">
        <v>506</v>
      </c>
      <c r="D15" s="19">
        <v>225.87</v>
      </c>
      <c r="E15" s="35"/>
      <c r="F15" s="33">
        <f t="shared" si="0"/>
        <v>0</v>
      </c>
      <c r="G15" s="33">
        <f t="shared" si="1"/>
        <v>0</v>
      </c>
      <c r="H15" s="5"/>
      <c r="I15" s="5"/>
      <c r="J15" s="5"/>
      <c r="K15" s="5"/>
      <c r="L15" s="5"/>
      <c r="M15" s="5"/>
      <c r="N15" s="5"/>
    </row>
    <row r="16" spans="1:14" ht="22.5">
      <c r="A16" s="37">
        <v>6</v>
      </c>
      <c r="B16" s="18" t="s">
        <v>58</v>
      </c>
      <c r="C16" s="38" t="s">
        <v>507</v>
      </c>
      <c r="D16" s="19">
        <v>335.03</v>
      </c>
      <c r="E16" s="35"/>
      <c r="F16" s="33">
        <f t="shared" si="0"/>
        <v>0</v>
      </c>
      <c r="G16" s="33">
        <f t="shared" si="1"/>
        <v>0</v>
      </c>
      <c r="H16" s="5"/>
      <c r="I16" s="5"/>
      <c r="J16" s="5"/>
      <c r="K16" s="5"/>
      <c r="L16" s="5"/>
      <c r="M16" s="5"/>
      <c r="N16" s="5"/>
    </row>
    <row r="17" spans="1:14" ht="12.75">
      <c r="A17" s="37">
        <v>7</v>
      </c>
      <c r="B17" s="18" t="s">
        <v>60</v>
      </c>
      <c r="C17" s="38" t="s">
        <v>508</v>
      </c>
      <c r="D17" s="19">
        <v>532.02</v>
      </c>
      <c r="E17" s="35"/>
      <c r="F17" s="33">
        <f t="shared" si="0"/>
        <v>0</v>
      </c>
      <c r="G17" s="33">
        <f t="shared" si="1"/>
        <v>0</v>
      </c>
      <c r="H17" s="5"/>
      <c r="I17" s="5"/>
      <c r="J17" s="5"/>
      <c r="K17" s="5"/>
      <c r="L17" s="5"/>
      <c r="M17" s="5"/>
      <c r="N17" s="5"/>
    </row>
    <row r="18" spans="1:14" ht="12.75">
      <c r="A18" s="37">
        <v>8</v>
      </c>
      <c r="B18" s="18" t="s">
        <v>61</v>
      </c>
      <c r="C18" s="38" t="s">
        <v>509</v>
      </c>
      <c r="D18" s="19">
        <v>340.34</v>
      </c>
      <c r="E18" s="35"/>
      <c r="F18" s="33">
        <f t="shared" si="0"/>
        <v>0</v>
      </c>
      <c r="G18" s="33">
        <f t="shared" si="1"/>
        <v>0</v>
      </c>
      <c r="H18" s="5"/>
      <c r="I18" s="5"/>
      <c r="J18" s="5"/>
      <c r="K18" s="5"/>
      <c r="L18" s="5"/>
      <c r="M18" s="5"/>
      <c r="N18" s="5"/>
    </row>
    <row r="19" spans="1:14" ht="12.75">
      <c r="A19" s="37">
        <v>9</v>
      </c>
      <c r="B19" s="18" t="s">
        <v>63</v>
      </c>
      <c r="C19" s="38" t="s">
        <v>510</v>
      </c>
      <c r="D19" s="19">
        <v>340.34</v>
      </c>
      <c r="E19" s="35"/>
      <c r="F19" s="33">
        <f t="shared" si="0"/>
        <v>0</v>
      </c>
      <c r="G19" s="33">
        <f t="shared" si="1"/>
        <v>0</v>
      </c>
      <c r="H19" s="5"/>
      <c r="I19" s="5"/>
      <c r="J19" s="5"/>
      <c r="K19" s="5"/>
      <c r="L19" s="5"/>
      <c r="M19" s="5"/>
      <c r="N19" s="5"/>
    </row>
    <row r="20" spans="1:14" ht="12.75">
      <c r="A20" s="37">
        <v>10</v>
      </c>
      <c r="B20" s="18" t="s">
        <v>64</v>
      </c>
      <c r="C20" s="38" t="s">
        <v>511</v>
      </c>
      <c r="D20" s="19">
        <v>316.99</v>
      </c>
      <c r="E20" s="35"/>
      <c r="F20" s="33">
        <f t="shared" si="0"/>
        <v>0</v>
      </c>
      <c r="G20" s="33">
        <f t="shared" si="1"/>
        <v>0</v>
      </c>
      <c r="H20" s="5"/>
      <c r="I20" s="5"/>
      <c r="J20" s="5"/>
      <c r="K20" s="5"/>
      <c r="L20" s="5"/>
      <c r="M20" s="5"/>
      <c r="N20" s="5"/>
    </row>
    <row r="21" spans="1:14" ht="12.75">
      <c r="A21" s="37">
        <v>11</v>
      </c>
      <c r="B21" s="18" t="s">
        <v>65</v>
      </c>
      <c r="C21" s="38" t="s">
        <v>512</v>
      </c>
      <c r="D21" s="19">
        <v>303.12</v>
      </c>
      <c r="E21" s="35"/>
      <c r="F21" s="33">
        <f t="shared" si="0"/>
        <v>0</v>
      </c>
      <c r="G21" s="33">
        <f t="shared" si="1"/>
        <v>0</v>
      </c>
      <c r="H21" s="5"/>
      <c r="I21" s="5"/>
      <c r="J21" s="5"/>
      <c r="K21" s="5"/>
      <c r="L21" s="5"/>
      <c r="M21" s="5"/>
      <c r="N21" s="5"/>
    </row>
    <row r="22" spans="1:14" ht="12.75">
      <c r="A22" s="37">
        <v>12</v>
      </c>
      <c r="B22" s="18" t="s">
        <v>67</v>
      </c>
      <c r="C22" s="38" t="s">
        <v>68</v>
      </c>
      <c r="D22" s="19">
        <v>378.9</v>
      </c>
      <c r="E22" s="35"/>
      <c r="F22" s="33">
        <f t="shared" si="0"/>
        <v>0</v>
      </c>
      <c r="G22" s="33">
        <f t="shared" si="1"/>
        <v>0</v>
      </c>
      <c r="H22" s="5"/>
      <c r="I22" s="5"/>
      <c r="J22" s="5"/>
      <c r="K22" s="5"/>
      <c r="L22" s="5"/>
      <c r="M22" s="5"/>
      <c r="N22" s="5"/>
    </row>
    <row r="23" spans="1:14" ht="12.75">
      <c r="A23" s="37">
        <v>13</v>
      </c>
      <c r="B23" s="18" t="s">
        <v>69</v>
      </c>
      <c r="C23" s="38" t="s">
        <v>70</v>
      </c>
      <c r="D23" s="19">
        <v>341.86</v>
      </c>
      <c r="E23" s="35"/>
      <c r="F23" s="33">
        <f t="shared" si="0"/>
        <v>0</v>
      </c>
      <c r="G23" s="33">
        <f t="shared" si="1"/>
        <v>0</v>
      </c>
      <c r="H23" s="5"/>
      <c r="I23" s="5"/>
      <c r="J23" s="5"/>
      <c r="K23" s="5"/>
      <c r="L23" s="5"/>
      <c r="M23" s="5"/>
      <c r="N23" s="5"/>
    </row>
    <row r="24" spans="1:14" ht="12.75">
      <c r="A24" s="37">
        <v>14</v>
      </c>
      <c r="B24" s="18" t="s">
        <v>71</v>
      </c>
      <c r="C24" s="38" t="s">
        <v>72</v>
      </c>
      <c r="D24" s="19">
        <v>427.32</v>
      </c>
      <c r="E24" s="35"/>
      <c r="F24" s="33">
        <f t="shared" si="0"/>
        <v>0</v>
      </c>
      <c r="G24" s="33">
        <f t="shared" si="1"/>
        <v>0</v>
      </c>
      <c r="H24" s="5"/>
      <c r="I24" s="5"/>
      <c r="J24" s="5"/>
      <c r="K24" s="5"/>
      <c r="L24" s="5"/>
      <c r="M24" s="5"/>
      <c r="N24" s="5"/>
    </row>
    <row r="25" spans="1:14" ht="12.75">
      <c r="A25" s="37">
        <v>15</v>
      </c>
      <c r="B25" s="18" t="s">
        <v>74</v>
      </c>
      <c r="C25" s="38" t="s">
        <v>75</v>
      </c>
      <c r="D25" s="19">
        <v>305.81</v>
      </c>
      <c r="E25" s="35"/>
      <c r="F25" s="33">
        <f t="shared" si="0"/>
        <v>0</v>
      </c>
      <c r="G25" s="33">
        <f t="shared" si="1"/>
        <v>0</v>
      </c>
      <c r="H25" s="5"/>
      <c r="I25" s="5"/>
      <c r="J25" s="5"/>
      <c r="K25" s="5"/>
      <c r="L25" s="5"/>
      <c r="M25" s="5"/>
      <c r="N25" s="5"/>
    </row>
    <row r="26" spans="1:14" ht="12.75">
      <c r="A26" s="37">
        <v>16</v>
      </c>
      <c r="B26" s="18" t="s">
        <v>76</v>
      </c>
      <c r="C26" s="38" t="s">
        <v>77</v>
      </c>
      <c r="D26" s="19">
        <v>427.32</v>
      </c>
      <c r="E26" s="35"/>
      <c r="F26" s="33">
        <f t="shared" si="0"/>
        <v>0</v>
      </c>
      <c r="G26" s="33">
        <f t="shared" si="1"/>
        <v>0</v>
      </c>
      <c r="H26" s="5"/>
      <c r="I26" s="5"/>
      <c r="J26" s="5"/>
      <c r="K26" s="5"/>
      <c r="L26" s="5"/>
      <c r="M26" s="5"/>
      <c r="N26" s="5"/>
    </row>
    <row r="27" spans="1:14" ht="12.75">
      <c r="A27" s="37">
        <v>17</v>
      </c>
      <c r="B27" s="18" t="s">
        <v>78</v>
      </c>
      <c r="C27" s="38" t="s">
        <v>79</v>
      </c>
      <c r="D27" s="19">
        <v>362.46</v>
      </c>
      <c r="E27" s="35"/>
      <c r="F27" s="33">
        <f t="shared" si="0"/>
        <v>0</v>
      </c>
      <c r="G27" s="33">
        <f t="shared" si="1"/>
        <v>0</v>
      </c>
      <c r="H27" s="5"/>
      <c r="I27" s="5"/>
      <c r="J27" s="5"/>
      <c r="K27" s="5"/>
      <c r="L27" s="5"/>
      <c r="M27" s="5"/>
      <c r="N27" s="5"/>
    </row>
    <row r="28" spans="1:14" ht="12.75">
      <c r="A28" s="37">
        <v>18</v>
      </c>
      <c r="B28" s="18" t="s">
        <v>80</v>
      </c>
      <c r="C28" s="38" t="s">
        <v>81</v>
      </c>
      <c r="D28" s="19">
        <v>362.46</v>
      </c>
      <c r="E28" s="35"/>
      <c r="F28" s="33">
        <f t="shared" si="0"/>
        <v>0</v>
      </c>
      <c r="G28" s="33">
        <f t="shared" si="1"/>
        <v>0</v>
      </c>
      <c r="H28" s="5"/>
      <c r="I28" s="5"/>
      <c r="J28" s="5"/>
      <c r="K28" s="5"/>
      <c r="L28" s="5"/>
      <c r="M28" s="5"/>
      <c r="N28" s="5"/>
    </row>
    <row r="29" spans="1:14" ht="12.75">
      <c r="A29" s="37">
        <v>19</v>
      </c>
      <c r="B29" s="18" t="s">
        <v>82</v>
      </c>
      <c r="C29" s="38" t="s">
        <v>83</v>
      </c>
      <c r="D29" s="19">
        <v>305.19</v>
      </c>
      <c r="E29" s="35"/>
      <c r="F29" s="33">
        <f t="shared" si="0"/>
        <v>0</v>
      </c>
      <c r="G29" s="33">
        <f t="shared" si="1"/>
        <v>0</v>
      </c>
      <c r="H29" s="5"/>
      <c r="I29" s="5"/>
      <c r="J29" s="5"/>
      <c r="K29" s="5"/>
      <c r="L29" s="5"/>
      <c r="M29" s="5"/>
      <c r="N29" s="5"/>
    </row>
    <row r="30" spans="1:14" ht="12.75">
      <c r="A30" s="37">
        <v>20</v>
      </c>
      <c r="B30" s="18" t="s">
        <v>84</v>
      </c>
      <c r="C30" s="38" t="s">
        <v>85</v>
      </c>
      <c r="D30" s="19">
        <v>381.48</v>
      </c>
      <c r="E30" s="35"/>
      <c r="F30" s="33">
        <f t="shared" si="0"/>
        <v>0</v>
      </c>
      <c r="G30" s="33">
        <f t="shared" si="1"/>
        <v>0</v>
      </c>
      <c r="H30" s="5"/>
      <c r="I30" s="5"/>
      <c r="J30" s="5"/>
      <c r="K30" s="5"/>
      <c r="L30" s="5"/>
      <c r="M30" s="5"/>
      <c r="N30" s="5"/>
    </row>
    <row r="31" spans="1:14" ht="12.75">
      <c r="A31" s="37">
        <v>21</v>
      </c>
      <c r="B31" s="18" t="s">
        <v>86</v>
      </c>
      <c r="C31" s="38" t="s">
        <v>513</v>
      </c>
      <c r="D31" s="19">
        <v>328.89</v>
      </c>
      <c r="E31" s="35"/>
      <c r="F31" s="33">
        <f t="shared" si="0"/>
        <v>0</v>
      </c>
      <c r="G31" s="33">
        <f t="shared" si="1"/>
        <v>0</v>
      </c>
      <c r="H31" s="5"/>
      <c r="I31" s="5"/>
      <c r="J31" s="5"/>
      <c r="K31" s="5"/>
      <c r="L31" s="5"/>
      <c r="M31" s="5"/>
      <c r="N31" s="5"/>
    </row>
    <row r="32" spans="1:14" ht="12.75">
      <c r="A32" s="37">
        <v>22</v>
      </c>
      <c r="B32" s="18" t="s">
        <v>87</v>
      </c>
      <c r="C32" s="38" t="s">
        <v>514</v>
      </c>
      <c r="D32" s="19">
        <v>297.53</v>
      </c>
      <c r="E32" s="35"/>
      <c r="F32" s="33">
        <f t="shared" si="0"/>
        <v>0</v>
      </c>
      <c r="G32" s="33">
        <f t="shared" si="1"/>
        <v>0</v>
      </c>
      <c r="H32" s="5"/>
      <c r="I32" s="5"/>
      <c r="J32" s="5"/>
      <c r="K32" s="5"/>
      <c r="L32" s="5"/>
      <c r="M32" s="5"/>
      <c r="N32" s="5"/>
    </row>
    <row r="33" spans="1:14" ht="12.75">
      <c r="A33" s="37">
        <v>23</v>
      </c>
      <c r="B33" s="18" t="s">
        <v>88</v>
      </c>
      <c r="C33" s="38" t="s">
        <v>515</v>
      </c>
      <c r="D33" s="19">
        <v>297.53</v>
      </c>
      <c r="E33" s="35"/>
      <c r="F33" s="33">
        <f t="shared" si="0"/>
        <v>0</v>
      </c>
      <c r="G33" s="33">
        <f t="shared" si="1"/>
        <v>0</v>
      </c>
      <c r="H33" s="5"/>
      <c r="I33" s="5"/>
      <c r="J33" s="5"/>
      <c r="K33" s="5"/>
      <c r="L33" s="5"/>
      <c r="M33" s="5"/>
      <c r="N33" s="5"/>
    </row>
    <row r="34" spans="1:14" ht="12.75">
      <c r="A34" s="37">
        <v>24</v>
      </c>
      <c r="B34" s="18" t="s">
        <v>40</v>
      </c>
      <c r="C34" s="38" t="s">
        <v>516</v>
      </c>
      <c r="D34" s="19">
        <v>227.98</v>
      </c>
      <c r="E34" s="35"/>
      <c r="F34" s="33">
        <f t="shared" si="0"/>
        <v>0</v>
      </c>
      <c r="G34" s="33">
        <f t="shared" si="1"/>
        <v>0</v>
      </c>
      <c r="H34" s="5"/>
      <c r="I34" s="5"/>
      <c r="J34" s="5"/>
      <c r="K34" s="5"/>
      <c r="L34" s="5"/>
      <c r="M34" s="5"/>
      <c r="N34" s="5"/>
    </row>
    <row r="35" spans="1:14" ht="12.75">
      <c r="A35" s="37">
        <v>25</v>
      </c>
      <c r="B35" s="18" t="s">
        <v>3</v>
      </c>
      <c r="C35" s="38" t="s">
        <v>89</v>
      </c>
      <c r="D35" s="19">
        <v>273.62</v>
      </c>
      <c r="E35" s="35"/>
      <c r="F35" s="33">
        <f t="shared" si="0"/>
        <v>0</v>
      </c>
      <c r="G35" s="33">
        <f t="shared" si="1"/>
        <v>0</v>
      </c>
      <c r="H35" s="5"/>
      <c r="I35" s="5"/>
      <c r="J35" s="5"/>
      <c r="K35" s="5"/>
      <c r="L35" s="5"/>
      <c r="M35" s="5"/>
      <c r="N35" s="5"/>
    </row>
    <row r="36" spans="1:14" ht="12.75">
      <c r="A36" s="37">
        <v>26</v>
      </c>
      <c r="B36" s="18" t="s">
        <v>4</v>
      </c>
      <c r="C36" s="38" t="s">
        <v>90</v>
      </c>
      <c r="D36" s="19">
        <v>322.4</v>
      </c>
      <c r="E36" s="35"/>
      <c r="F36" s="33">
        <f t="shared" si="0"/>
        <v>0</v>
      </c>
      <c r="G36" s="33">
        <f t="shared" si="1"/>
        <v>0</v>
      </c>
      <c r="H36" s="5"/>
      <c r="I36" s="5"/>
      <c r="J36" s="5"/>
      <c r="K36" s="5"/>
      <c r="L36" s="5"/>
      <c r="M36" s="5"/>
      <c r="N36" s="5"/>
    </row>
    <row r="37" spans="1:14" ht="12.75">
      <c r="A37" s="37">
        <v>27</v>
      </c>
      <c r="B37" s="18" t="s">
        <v>5</v>
      </c>
      <c r="C37" s="38" t="s">
        <v>517</v>
      </c>
      <c r="D37" s="19">
        <v>302.74</v>
      </c>
      <c r="E37" s="35"/>
      <c r="F37" s="33">
        <f t="shared" si="0"/>
        <v>0</v>
      </c>
      <c r="G37" s="33">
        <f t="shared" si="1"/>
        <v>0</v>
      </c>
      <c r="H37" s="5"/>
      <c r="I37" s="5"/>
      <c r="J37" s="5"/>
      <c r="K37" s="5"/>
      <c r="L37" s="5"/>
      <c r="M37" s="5"/>
      <c r="N37" s="5"/>
    </row>
    <row r="38" spans="1:14" ht="22.5">
      <c r="A38" s="37">
        <v>28</v>
      </c>
      <c r="B38" s="18" t="s">
        <v>6</v>
      </c>
      <c r="C38" s="38" t="s">
        <v>91</v>
      </c>
      <c r="D38" s="19">
        <v>379.67</v>
      </c>
      <c r="E38" s="35"/>
      <c r="F38" s="33">
        <f t="shared" si="0"/>
        <v>0</v>
      </c>
      <c r="G38" s="33">
        <f t="shared" si="1"/>
        <v>0</v>
      </c>
      <c r="H38" s="5"/>
      <c r="I38" s="5"/>
      <c r="J38" s="5"/>
      <c r="K38" s="5"/>
      <c r="L38" s="5"/>
      <c r="M38" s="5"/>
      <c r="N38" s="5"/>
    </row>
    <row r="39" spans="1:14" ht="22.5">
      <c r="A39" s="37">
        <v>29</v>
      </c>
      <c r="B39" s="18" t="s">
        <v>7</v>
      </c>
      <c r="C39" s="38" t="s">
        <v>92</v>
      </c>
      <c r="D39" s="19">
        <v>400.68</v>
      </c>
      <c r="E39" s="35"/>
      <c r="F39" s="33">
        <f t="shared" si="0"/>
        <v>0</v>
      </c>
      <c r="G39" s="33">
        <f t="shared" si="1"/>
        <v>0</v>
      </c>
      <c r="H39" s="5"/>
      <c r="I39" s="5"/>
      <c r="J39" s="5"/>
      <c r="K39" s="5"/>
      <c r="L39" s="5"/>
      <c r="M39" s="5"/>
      <c r="N39" s="5"/>
    </row>
    <row r="40" spans="1:14" ht="22.5">
      <c r="A40" s="37">
        <v>30</v>
      </c>
      <c r="B40" s="18" t="s">
        <v>8</v>
      </c>
      <c r="C40" s="38" t="s">
        <v>518</v>
      </c>
      <c r="D40" s="19">
        <v>381.12</v>
      </c>
      <c r="E40" s="35"/>
      <c r="F40" s="33">
        <f t="shared" si="0"/>
        <v>0</v>
      </c>
      <c r="G40" s="33">
        <f t="shared" si="1"/>
        <v>0</v>
      </c>
      <c r="H40" s="5"/>
      <c r="I40" s="5"/>
      <c r="J40" s="5"/>
      <c r="K40" s="5"/>
      <c r="L40" s="5"/>
      <c r="M40" s="5"/>
      <c r="N40" s="5"/>
    </row>
    <row r="41" spans="1:14" ht="12.75">
      <c r="A41" s="37">
        <v>31</v>
      </c>
      <c r="B41" s="18" t="s">
        <v>9</v>
      </c>
      <c r="C41" s="38" t="s">
        <v>93</v>
      </c>
      <c r="D41" s="19">
        <v>322.4</v>
      </c>
      <c r="E41" s="35"/>
      <c r="F41" s="33">
        <f t="shared" si="0"/>
        <v>0</v>
      </c>
      <c r="G41" s="33">
        <f t="shared" si="1"/>
        <v>0</v>
      </c>
      <c r="H41" s="5"/>
      <c r="I41" s="5"/>
      <c r="J41" s="5"/>
      <c r="K41" s="5"/>
      <c r="L41" s="5"/>
      <c r="M41" s="5"/>
      <c r="N41" s="5"/>
    </row>
    <row r="42" spans="1:14" ht="12.75">
      <c r="A42" s="37">
        <v>32</v>
      </c>
      <c r="B42" s="18" t="s">
        <v>10</v>
      </c>
      <c r="C42" s="38" t="s">
        <v>519</v>
      </c>
      <c r="D42" s="19">
        <v>322.4</v>
      </c>
      <c r="E42" s="35"/>
      <c r="F42" s="33">
        <f t="shared" si="0"/>
        <v>0</v>
      </c>
      <c r="G42" s="33">
        <f t="shared" si="1"/>
        <v>0</v>
      </c>
      <c r="H42" s="5"/>
      <c r="I42" s="5"/>
      <c r="J42" s="5"/>
      <c r="K42" s="5"/>
      <c r="L42" s="5"/>
      <c r="M42" s="5"/>
      <c r="N42" s="5"/>
    </row>
    <row r="43" spans="1:14" ht="22.5">
      <c r="A43" s="37">
        <v>33</v>
      </c>
      <c r="B43" s="18" t="s">
        <v>11</v>
      </c>
      <c r="C43" s="38" t="s">
        <v>520</v>
      </c>
      <c r="D43" s="19">
        <v>383.92</v>
      </c>
      <c r="E43" s="35"/>
      <c r="F43" s="33">
        <f t="shared" si="0"/>
        <v>0</v>
      </c>
      <c r="G43" s="33">
        <f t="shared" si="1"/>
        <v>0</v>
      </c>
      <c r="H43" s="5"/>
      <c r="I43" s="5"/>
      <c r="J43" s="5"/>
      <c r="K43" s="5"/>
      <c r="L43" s="5"/>
      <c r="M43" s="5"/>
      <c r="N43" s="5"/>
    </row>
    <row r="44" spans="1:14" ht="12.75">
      <c r="A44" s="37">
        <v>34</v>
      </c>
      <c r="B44" s="18" t="s">
        <v>94</v>
      </c>
      <c r="C44" s="38" t="s">
        <v>521</v>
      </c>
      <c r="D44" s="19">
        <v>167.15</v>
      </c>
      <c r="E44" s="35"/>
      <c r="F44" s="33">
        <f t="shared" si="0"/>
        <v>0</v>
      </c>
      <c r="G44" s="33">
        <f t="shared" si="1"/>
        <v>0</v>
      </c>
      <c r="H44" s="5"/>
      <c r="I44" s="5"/>
      <c r="J44" s="5"/>
      <c r="K44" s="5"/>
      <c r="L44" s="5"/>
      <c r="M44" s="5"/>
      <c r="N44" s="5"/>
    </row>
    <row r="45" spans="1:14" ht="12.75">
      <c r="A45" s="37">
        <v>35</v>
      </c>
      <c r="B45" s="18" t="s">
        <v>12</v>
      </c>
      <c r="C45" s="38" t="s">
        <v>522</v>
      </c>
      <c r="D45" s="19">
        <v>163.63</v>
      </c>
      <c r="E45" s="35"/>
      <c r="F45" s="33">
        <f t="shared" si="0"/>
        <v>0</v>
      </c>
      <c r="G45" s="33">
        <f t="shared" si="1"/>
        <v>0</v>
      </c>
      <c r="H45" s="5"/>
      <c r="I45" s="5"/>
      <c r="J45" s="5"/>
      <c r="K45" s="5"/>
      <c r="L45" s="5"/>
      <c r="M45" s="5"/>
      <c r="N45" s="5"/>
    </row>
    <row r="46" spans="1:14" ht="12.75">
      <c r="A46" s="37">
        <v>36</v>
      </c>
      <c r="B46" s="18" t="s">
        <v>13</v>
      </c>
      <c r="C46" s="38" t="s">
        <v>523</v>
      </c>
      <c r="D46" s="19">
        <v>165.12</v>
      </c>
      <c r="E46" s="35"/>
      <c r="F46" s="33">
        <f t="shared" si="0"/>
        <v>0</v>
      </c>
      <c r="G46" s="33">
        <f t="shared" si="1"/>
        <v>0</v>
      </c>
      <c r="H46" s="5"/>
      <c r="I46" s="5"/>
      <c r="J46" s="5"/>
      <c r="K46" s="5"/>
      <c r="L46" s="5"/>
      <c r="M46" s="5"/>
      <c r="N46" s="5"/>
    </row>
    <row r="47" spans="1:14" ht="22.5">
      <c r="A47" s="37">
        <v>37</v>
      </c>
      <c r="B47" s="18" t="s">
        <v>14</v>
      </c>
      <c r="C47" s="38" t="s">
        <v>524</v>
      </c>
      <c r="D47" s="19">
        <v>171.71</v>
      </c>
      <c r="E47" s="35"/>
      <c r="F47" s="33">
        <f t="shared" si="0"/>
        <v>0</v>
      </c>
      <c r="G47" s="33">
        <f t="shared" si="1"/>
        <v>0</v>
      </c>
      <c r="H47" s="5"/>
      <c r="I47" s="5"/>
      <c r="J47" s="5"/>
      <c r="K47" s="5"/>
      <c r="L47" s="5"/>
      <c r="M47" s="5"/>
      <c r="N47" s="5"/>
    </row>
    <row r="48" spans="1:14" ht="12.75">
      <c r="A48" s="37">
        <v>38</v>
      </c>
      <c r="B48" s="18" t="s">
        <v>15</v>
      </c>
      <c r="C48" s="38" t="s">
        <v>525</v>
      </c>
      <c r="D48" s="19">
        <v>163.56</v>
      </c>
      <c r="E48" s="35"/>
      <c r="F48" s="33">
        <f t="shared" si="0"/>
        <v>0</v>
      </c>
      <c r="G48" s="33">
        <f t="shared" si="1"/>
        <v>0</v>
      </c>
      <c r="H48" s="5"/>
      <c r="I48" s="5"/>
      <c r="J48" s="5"/>
      <c r="K48" s="5"/>
      <c r="L48" s="5"/>
      <c r="M48" s="5"/>
      <c r="N48" s="5"/>
    </row>
    <row r="49" spans="1:14" ht="12.75">
      <c r="A49" s="37">
        <v>39</v>
      </c>
      <c r="B49" s="18" t="s">
        <v>16</v>
      </c>
      <c r="C49" s="38" t="s">
        <v>526</v>
      </c>
      <c r="D49" s="19">
        <v>372.77</v>
      </c>
      <c r="E49" s="35"/>
      <c r="F49" s="33">
        <f t="shared" si="0"/>
        <v>0</v>
      </c>
      <c r="G49" s="33">
        <f t="shared" si="1"/>
        <v>0</v>
      </c>
      <c r="H49" s="5"/>
      <c r="I49" s="5"/>
      <c r="J49" s="5"/>
      <c r="K49" s="5"/>
      <c r="L49" s="5"/>
      <c r="M49" s="5"/>
      <c r="N49" s="5"/>
    </row>
    <row r="50" spans="1:14" ht="12.75">
      <c r="A50" s="37">
        <v>40</v>
      </c>
      <c r="B50" s="18" t="s">
        <v>17</v>
      </c>
      <c r="C50" s="38" t="s">
        <v>527</v>
      </c>
      <c r="D50" s="19">
        <v>398.65</v>
      </c>
      <c r="E50" s="35"/>
      <c r="F50" s="33">
        <f t="shared" si="0"/>
        <v>0</v>
      </c>
      <c r="G50" s="33">
        <f t="shared" si="1"/>
        <v>0</v>
      </c>
      <c r="H50" s="5"/>
      <c r="I50" s="5"/>
      <c r="J50" s="5"/>
      <c r="K50" s="5"/>
      <c r="L50" s="5"/>
      <c r="M50" s="5"/>
      <c r="N50" s="5"/>
    </row>
    <row r="51" spans="1:14" ht="12.75">
      <c r="A51" s="37">
        <v>41</v>
      </c>
      <c r="B51" s="18" t="s">
        <v>18</v>
      </c>
      <c r="C51" s="38" t="s">
        <v>528</v>
      </c>
      <c r="D51" s="19">
        <v>402.62</v>
      </c>
      <c r="E51" s="35"/>
      <c r="F51" s="33">
        <f t="shared" si="0"/>
        <v>0</v>
      </c>
      <c r="G51" s="33">
        <f t="shared" si="1"/>
        <v>0</v>
      </c>
      <c r="H51" s="5"/>
      <c r="I51" s="5"/>
      <c r="J51" s="5"/>
      <c r="K51" s="5"/>
      <c r="L51" s="5"/>
      <c r="M51" s="5"/>
      <c r="N51" s="5"/>
    </row>
    <row r="52" spans="1:14" ht="12.75">
      <c r="A52" s="37">
        <v>42</v>
      </c>
      <c r="B52" s="18" t="s">
        <v>19</v>
      </c>
      <c r="C52" s="38" t="s">
        <v>95</v>
      </c>
      <c r="D52" s="19">
        <v>375.98</v>
      </c>
      <c r="E52" s="35"/>
      <c r="F52" s="33">
        <f t="shared" si="0"/>
        <v>0</v>
      </c>
      <c r="G52" s="33">
        <f t="shared" si="1"/>
        <v>0</v>
      </c>
      <c r="H52" s="5"/>
      <c r="I52" s="5"/>
      <c r="J52" s="5"/>
      <c r="K52" s="5"/>
      <c r="L52" s="5"/>
      <c r="M52" s="5"/>
      <c r="N52" s="5"/>
    </row>
    <row r="53" spans="1:14" ht="12.75">
      <c r="A53" s="37">
        <v>43</v>
      </c>
      <c r="B53" s="18" t="s">
        <v>20</v>
      </c>
      <c r="C53" s="38" t="s">
        <v>529</v>
      </c>
      <c r="D53" s="19">
        <v>417.73</v>
      </c>
      <c r="E53" s="35"/>
      <c r="F53" s="33">
        <f t="shared" si="0"/>
        <v>0</v>
      </c>
      <c r="G53" s="33">
        <f t="shared" si="1"/>
        <v>0</v>
      </c>
      <c r="H53" s="5"/>
      <c r="I53" s="5"/>
      <c r="J53" s="5"/>
      <c r="K53" s="5"/>
      <c r="L53" s="5"/>
      <c r="M53" s="5"/>
      <c r="N53" s="5"/>
    </row>
    <row r="54" spans="1:14" ht="12.75">
      <c r="A54" s="37">
        <v>44</v>
      </c>
      <c r="B54" s="18" t="s">
        <v>21</v>
      </c>
      <c r="C54" s="38" t="s">
        <v>530</v>
      </c>
      <c r="D54" s="19">
        <v>168.46</v>
      </c>
      <c r="E54" s="35"/>
      <c r="F54" s="33">
        <f t="shared" si="0"/>
        <v>0</v>
      </c>
      <c r="G54" s="33">
        <f t="shared" si="1"/>
        <v>0</v>
      </c>
      <c r="H54" s="5"/>
      <c r="I54" s="5"/>
      <c r="J54" s="5"/>
      <c r="K54" s="5"/>
      <c r="L54" s="5"/>
      <c r="M54" s="5"/>
      <c r="N54" s="5"/>
    </row>
    <row r="55" spans="1:14" ht="22.5">
      <c r="A55" s="37">
        <v>45</v>
      </c>
      <c r="B55" s="18" t="s">
        <v>22</v>
      </c>
      <c r="C55" s="38" t="s">
        <v>531</v>
      </c>
      <c r="D55" s="19">
        <v>375.74</v>
      </c>
      <c r="E55" s="35"/>
      <c r="F55" s="33">
        <f t="shared" si="0"/>
        <v>0</v>
      </c>
      <c r="G55" s="33">
        <f t="shared" si="1"/>
        <v>0</v>
      </c>
      <c r="H55" s="5"/>
      <c r="I55" s="5"/>
      <c r="J55" s="5"/>
      <c r="K55" s="5"/>
      <c r="L55" s="5"/>
      <c r="M55" s="5"/>
      <c r="N55" s="5"/>
    </row>
    <row r="56" spans="1:14" ht="22.5">
      <c r="A56" s="37">
        <v>46</v>
      </c>
      <c r="B56" s="18" t="s">
        <v>23</v>
      </c>
      <c r="C56" s="38" t="s">
        <v>96</v>
      </c>
      <c r="D56" s="19">
        <v>370.6</v>
      </c>
      <c r="E56" s="35"/>
      <c r="F56" s="33">
        <f t="shared" si="0"/>
        <v>0</v>
      </c>
      <c r="G56" s="33">
        <f t="shared" si="1"/>
        <v>0</v>
      </c>
      <c r="H56" s="5"/>
      <c r="I56" s="5"/>
      <c r="J56" s="5"/>
      <c r="K56" s="5"/>
      <c r="L56" s="5"/>
      <c r="M56" s="5"/>
      <c r="N56" s="5"/>
    </row>
    <row r="57" spans="1:14" ht="12.75">
      <c r="A57" s="37">
        <v>47</v>
      </c>
      <c r="B57" s="18" t="s">
        <v>24</v>
      </c>
      <c r="C57" s="38" t="s">
        <v>532</v>
      </c>
      <c r="D57" s="19">
        <v>360.39</v>
      </c>
      <c r="E57" s="35"/>
      <c r="F57" s="33">
        <f t="shared" si="0"/>
        <v>0</v>
      </c>
      <c r="G57" s="33">
        <f t="shared" si="1"/>
        <v>0</v>
      </c>
      <c r="H57" s="5"/>
      <c r="I57" s="5"/>
      <c r="J57" s="5"/>
      <c r="K57" s="5"/>
      <c r="L57" s="5"/>
      <c r="M57" s="5"/>
      <c r="N57" s="5"/>
    </row>
    <row r="58" spans="1:14" ht="12.75">
      <c r="A58" s="37">
        <v>48</v>
      </c>
      <c r="B58" s="18" t="s">
        <v>25</v>
      </c>
      <c r="C58" s="38" t="s">
        <v>533</v>
      </c>
      <c r="D58" s="19">
        <v>177.3</v>
      </c>
      <c r="E58" s="35"/>
      <c r="F58" s="33">
        <f t="shared" si="0"/>
        <v>0</v>
      </c>
      <c r="G58" s="33">
        <f t="shared" si="1"/>
        <v>0</v>
      </c>
      <c r="H58" s="5"/>
      <c r="I58" s="5"/>
      <c r="J58" s="5"/>
      <c r="K58" s="5"/>
      <c r="L58" s="5"/>
      <c r="M58" s="5"/>
      <c r="N58" s="5"/>
    </row>
    <row r="59" spans="1:14" ht="12.75">
      <c r="A59" s="37">
        <v>49</v>
      </c>
      <c r="B59" s="18" t="s">
        <v>97</v>
      </c>
      <c r="C59" s="38" t="s">
        <v>98</v>
      </c>
      <c r="D59" s="19">
        <v>355.11</v>
      </c>
      <c r="E59" s="35"/>
      <c r="F59" s="33">
        <f t="shared" si="0"/>
        <v>0</v>
      </c>
      <c r="G59" s="33">
        <f t="shared" si="1"/>
        <v>0</v>
      </c>
      <c r="H59" s="5"/>
      <c r="I59" s="5"/>
      <c r="J59" s="5"/>
      <c r="K59" s="5"/>
      <c r="L59" s="5"/>
      <c r="M59" s="5"/>
      <c r="N59" s="5"/>
    </row>
    <row r="60" spans="1:14" ht="12.75">
      <c r="A60" s="37">
        <v>50</v>
      </c>
      <c r="B60" s="18" t="s">
        <v>26</v>
      </c>
      <c r="C60" s="38" t="s">
        <v>534</v>
      </c>
      <c r="D60" s="19">
        <v>380.09</v>
      </c>
      <c r="E60" s="35"/>
      <c r="F60" s="33">
        <f t="shared" si="0"/>
        <v>0</v>
      </c>
      <c r="G60" s="33">
        <f t="shared" si="1"/>
        <v>0</v>
      </c>
      <c r="H60" s="5"/>
      <c r="I60" s="5"/>
      <c r="J60" s="5"/>
      <c r="K60" s="5"/>
      <c r="L60" s="5"/>
      <c r="M60" s="5"/>
      <c r="N60" s="5"/>
    </row>
    <row r="61" spans="1:14" ht="12.75">
      <c r="A61" s="37">
        <v>51</v>
      </c>
      <c r="B61" s="18" t="s">
        <v>27</v>
      </c>
      <c r="C61" s="38" t="s">
        <v>535</v>
      </c>
      <c r="D61" s="19">
        <v>381.74</v>
      </c>
      <c r="E61" s="35"/>
      <c r="F61" s="33">
        <f t="shared" si="0"/>
        <v>0</v>
      </c>
      <c r="G61" s="33">
        <f t="shared" si="1"/>
        <v>0</v>
      </c>
      <c r="H61" s="5"/>
      <c r="I61" s="5"/>
      <c r="J61" s="5"/>
      <c r="K61" s="5"/>
      <c r="L61" s="5"/>
      <c r="M61" s="5"/>
      <c r="N61" s="5"/>
    </row>
    <row r="62" spans="1:14" ht="12.75">
      <c r="A62" s="37">
        <v>52</v>
      </c>
      <c r="B62" s="18" t="s">
        <v>28</v>
      </c>
      <c r="C62" s="38" t="s">
        <v>536</v>
      </c>
      <c r="D62" s="19">
        <v>307.15</v>
      </c>
      <c r="E62" s="35"/>
      <c r="F62" s="33">
        <f t="shared" si="0"/>
        <v>0</v>
      </c>
      <c r="G62" s="33">
        <f t="shared" si="1"/>
        <v>0</v>
      </c>
      <c r="H62" s="5"/>
      <c r="I62" s="5"/>
      <c r="J62" s="5"/>
      <c r="K62" s="5"/>
      <c r="L62" s="5"/>
      <c r="M62" s="5"/>
      <c r="N62" s="5"/>
    </row>
    <row r="63" spans="1:14" ht="12.75">
      <c r="A63" s="37">
        <v>53</v>
      </c>
      <c r="B63" s="18" t="s">
        <v>29</v>
      </c>
      <c r="C63" s="38" t="s">
        <v>99</v>
      </c>
      <c r="D63" s="19">
        <v>230.01</v>
      </c>
      <c r="E63" s="35"/>
      <c r="F63" s="33">
        <f t="shared" si="0"/>
        <v>0</v>
      </c>
      <c r="G63" s="33">
        <f t="shared" si="1"/>
        <v>0</v>
      </c>
      <c r="H63" s="5"/>
      <c r="I63" s="5"/>
      <c r="J63" s="5"/>
      <c r="K63" s="5"/>
      <c r="L63" s="5"/>
      <c r="M63" s="5"/>
      <c r="N63" s="5"/>
    </row>
    <row r="64" spans="1:14" ht="22.5">
      <c r="A64" s="37">
        <v>54</v>
      </c>
      <c r="B64" s="18" t="s">
        <v>30</v>
      </c>
      <c r="C64" s="38" t="s">
        <v>537</v>
      </c>
      <c r="D64" s="19">
        <v>200.82</v>
      </c>
      <c r="E64" s="35"/>
      <c r="F64" s="33">
        <f t="shared" si="0"/>
        <v>0</v>
      </c>
      <c r="G64" s="33">
        <f t="shared" si="1"/>
        <v>0</v>
      </c>
      <c r="H64" s="5"/>
      <c r="I64" s="5"/>
      <c r="J64" s="5"/>
      <c r="K64" s="5"/>
      <c r="L64" s="5"/>
      <c r="M64" s="5"/>
      <c r="N64" s="5"/>
    </row>
    <row r="65" spans="1:14" ht="12.75">
      <c r="A65" s="37">
        <v>55</v>
      </c>
      <c r="B65" s="18" t="s">
        <v>31</v>
      </c>
      <c r="C65" s="38" t="s">
        <v>538</v>
      </c>
      <c r="D65" s="19">
        <v>311.6</v>
      </c>
      <c r="E65" s="35"/>
      <c r="F65" s="33">
        <f t="shared" si="0"/>
        <v>0</v>
      </c>
      <c r="G65" s="33">
        <f t="shared" si="1"/>
        <v>0</v>
      </c>
      <c r="H65" s="5"/>
      <c r="I65" s="5"/>
      <c r="J65" s="5"/>
      <c r="K65" s="5"/>
      <c r="L65" s="5"/>
      <c r="M65" s="5"/>
      <c r="N65" s="5"/>
    </row>
    <row r="66" spans="1:14" ht="12.75">
      <c r="A66" s="37">
        <v>56</v>
      </c>
      <c r="B66" s="18" t="s">
        <v>32</v>
      </c>
      <c r="C66" s="38" t="s">
        <v>539</v>
      </c>
      <c r="D66" s="19">
        <v>313.43</v>
      </c>
      <c r="E66" s="35"/>
      <c r="F66" s="33">
        <f t="shared" si="0"/>
        <v>0</v>
      </c>
      <c r="G66" s="33">
        <f t="shared" si="1"/>
        <v>0</v>
      </c>
      <c r="H66" s="5"/>
      <c r="I66" s="5"/>
      <c r="J66" s="5"/>
      <c r="K66" s="5"/>
      <c r="L66" s="5"/>
      <c r="M66" s="5"/>
      <c r="N66" s="5"/>
    </row>
    <row r="67" spans="1:14" ht="12.75">
      <c r="A67" s="37">
        <v>57</v>
      </c>
      <c r="B67" s="18" t="s">
        <v>33</v>
      </c>
      <c r="C67" s="38" t="s">
        <v>540</v>
      </c>
      <c r="D67" s="19">
        <v>216.25</v>
      </c>
      <c r="E67" s="35"/>
      <c r="F67" s="33">
        <f t="shared" si="0"/>
        <v>0</v>
      </c>
      <c r="G67" s="33">
        <f t="shared" si="1"/>
        <v>0</v>
      </c>
      <c r="H67" s="5"/>
      <c r="I67" s="5"/>
      <c r="J67" s="5"/>
      <c r="K67" s="5"/>
      <c r="L67" s="5"/>
      <c r="M67" s="5"/>
      <c r="N67" s="5"/>
    </row>
    <row r="68" spans="1:14" ht="12.75">
      <c r="A68" s="37">
        <v>58</v>
      </c>
      <c r="B68" s="18" t="s">
        <v>100</v>
      </c>
      <c r="C68" s="38" t="s">
        <v>541</v>
      </c>
      <c r="D68" s="19">
        <v>180.12</v>
      </c>
      <c r="E68" s="35"/>
      <c r="F68" s="33">
        <f t="shared" si="0"/>
        <v>0</v>
      </c>
      <c r="G68" s="33">
        <f t="shared" si="1"/>
        <v>0</v>
      </c>
      <c r="H68" s="5"/>
      <c r="I68" s="5"/>
      <c r="J68" s="5"/>
      <c r="K68" s="5"/>
      <c r="L68" s="5"/>
      <c r="M68" s="5"/>
      <c r="N68" s="5"/>
    </row>
    <row r="69" spans="1:14" ht="12.75">
      <c r="A69" s="37">
        <v>59</v>
      </c>
      <c r="B69" s="18" t="s">
        <v>34</v>
      </c>
      <c r="C69" s="38" t="s">
        <v>542</v>
      </c>
      <c r="D69" s="19">
        <v>241.02</v>
      </c>
      <c r="E69" s="35"/>
      <c r="F69" s="33">
        <f t="shared" si="0"/>
        <v>0</v>
      </c>
      <c r="G69" s="33">
        <f t="shared" si="1"/>
        <v>0</v>
      </c>
      <c r="H69" s="5"/>
      <c r="I69" s="5"/>
      <c r="J69" s="5"/>
      <c r="K69" s="5"/>
      <c r="L69" s="5"/>
      <c r="M69" s="5"/>
      <c r="N69" s="5"/>
    </row>
    <row r="70" spans="1:14" ht="12.75">
      <c r="A70" s="37">
        <v>60</v>
      </c>
      <c r="B70" s="18" t="s">
        <v>35</v>
      </c>
      <c r="C70" s="38" t="s">
        <v>543</v>
      </c>
      <c r="D70" s="19">
        <v>322.47</v>
      </c>
      <c r="E70" s="35"/>
      <c r="F70" s="33">
        <f t="shared" si="0"/>
        <v>0</v>
      </c>
      <c r="G70" s="33">
        <f t="shared" si="1"/>
        <v>0</v>
      </c>
      <c r="H70" s="5"/>
      <c r="I70" s="5"/>
      <c r="J70" s="5"/>
      <c r="K70" s="5"/>
      <c r="L70" s="5"/>
      <c r="M70" s="5"/>
      <c r="N70" s="5"/>
    </row>
    <row r="71" spans="1:14" ht="12.75">
      <c r="A71" s="37">
        <v>61</v>
      </c>
      <c r="B71" s="18" t="s">
        <v>36</v>
      </c>
      <c r="C71" s="38" t="s">
        <v>101</v>
      </c>
      <c r="D71" s="19">
        <v>309.88</v>
      </c>
      <c r="E71" s="35"/>
      <c r="F71" s="33">
        <f t="shared" si="0"/>
        <v>0</v>
      </c>
      <c r="G71" s="33">
        <f t="shared" si="1"/>
        <v>0</v>
      </c>
      <c r="H71" s="5"/>
      <c r="I71" s="5"/>
      <c r="J71" s="5"/>
      <c r="K71" s="5"/>
      <c r="L71" s="5"/>
      <c r="M71" s="5"/>
      <c r="N71" s="5"/>
    </row>
    <row r="72" spans="1:14" ht="12.75">
      <c r="A72" s="37">
        <v>62</v>
      </c>
      <c r="B72" s="18" t="s">
        <v>37</v>
      </c>
      <c r="C72" s="38" t="s">
        <v>102</v>
      </c>
      <c r="D72" s="19">
        <v>271.45</v>
      </c>
      <c r="E72" s="35"/>
      <c r="F72" s="33">
        <f t="shared" si="0"/>
        <v>0</v>
      </c>
      <c r="G72" s="33">
        <f t="shared" si="1"/>
        <v>0</v>
      </c>
      <c r="H72" s="5"/>
      <c r="I72" s="5"/>
      <c r="J72" s="5"/>
      <c r="K72" s="5"/>
      <c r="L72" s="5"/>
      <c r="M72" s="5"/>
      <c r="N72" s="5"/>
    </row>
    <row r="73" spans="1:14" ht="12.75">
      <c r="A73" s="37">
        <v>63</v>
      </c>
      <c r="B73" s="18" t="s">
        <v>38</v>
      </c>
      <c r="C73" s="38" t="s">
        <v>103</v>
      </c>
      <c r="D73" s="19">
        <v>405.55</v>
      </c>
      <c r="E73" s="35"/>
      <c r="F73" s="33">
        <f t="shared" si="0"/>
        <v>0</v>
      </c>
      <c r="G73" s="33">
        <f t="shared" si="1"/>
        <v>0</v>
      </c>
      <c r="H73" s="5"/>
      <c r="I73" s="5"/>
      <c r="J73" s="5"/>
      <c r="K73" s="5"/>
      <c r="L73" s="5"/>
      <c r="M73" s="5"/>
      <c r="N73" s="5"/>
    </row>
    <row r="74" spans="1:14" ht="12.75">
      <c r="A74" s="37">
        <v>64</v>
      </c>
      <c r="B74" s="18" t="s">
        <v>39</v>
      </c>
      <c r="C74" s="38" t="s">
        <v>544</v>
      </c>
      <c r="D74" s="19">
        <v>474.96</v>
      </c>
      <c r="E74" s="35"/>
      <c r="F74" s="33">
        <f t="shared" si="0"/>
        <v>0</v>
      </c>
      <c r="G74" s="33">
        <f t="shared" si="1"/>
        <v>0</v>
      </c>
      <c r="H74" s="5"/>
      <c r="I74" s="5"/>
      <c r="J74" s="5"/>
      <c r="K74" s="5"/>
      <c r="L74" s="5"/>
      <c r="M74" s="5"/>
      <c r="N74" s="5"/>
    </row>
    <row r="75" spans="1:14" ht="12.75">
      <c r="A75" s="37">
        <v>65</v>
      </c>
      <c r="B75" s="18" t="s">
        <v>104</v>
      </c>
      <c r="C75" s="38" t="s">
        <v>545</v>
      </c>
      <c r="D75" s="19">
        <v>397.1</v>
      </c>
      <c r="E75" s="35"/>
      <c r="F75" s="33">
        <f t="shared" si="0"/>
        <v>0</v>
      </c>
      <c r="G75" s="33">
        <f t="shared" si="1"/>
        <v>0</v>
      </c>
      <c r="H75" s="5"/>
      <c r="I75" s="5"/>
      <c r="J75" s="5"/>
      <c r="K75" s="5"/>
      <c r="L75" s="5"/>
      <c r="M75" s="5"/>
      <c r="N75" s="5"/>
    </row>
    <row r="76" spans="1:14" ht="12.75">
      <c r="A76" s="37">
        <v>66</v>
      </c>
      <c r="B76" s="18" t="s">
        <v>105</v>
      </c>
      <c r="C76" s="38" t="s">
        <v>546</v>
      </c>
      <c r="D76" s="19">
        <v>339.14</v>
      </c>
      <c r="E76" s="35"/>
      <c r="F76" s="33">
        <f aca="true" t="shared" si="2" ref="F76:F117">H76+I76+J76+K76</f>
        <v>0</v>
      </c>
      <c r="G76" s="33">
        <f aca="true" t="shared" si="3" ref="G76:G117">E76*F76</f>
        <v>0</v>
      </c>
      <c r="H76" s="5"/>
      <c r="I76" s="5"/>
      <c r="J76" s="5"/>
      <c r="K76" s="5"/>
      <c r="L76" s="5"/>
      <c r="M76" s="5"/>
      <c r="N76" s="5"/>
    </row>
    <row r="77" spans="1:14" ht="12.75">
      <c r="A77" s="37">
        <v>67</v>
      </c>
      <c r="B77" s="18" t="s">
        <v>106</v>
      </c>
      <c r="C77" s="38" t="s">
        <v>547</v>
      </c>
      <c r="D77" s="19">
        <v>290.9</v>
      </c>
      <c r="E77" s="35"/>
      <c r="F77" s="33">
        <f t="shared" si="2"/>
        <v>0</v>
      </c>
      <c r="G77" s="33">
        <f t="shared" si="3"/>
        <v>0</v>
      </c>
      <c r="H77" s="5"/>
      <c r="I77" s="5"/>
      <c r="J77" s="5"/>
      <c r="K77" s="5"/>
      <c r="L77" s="5"/>
      <c r="M77" s="5"/>
      <c r="N77" s="5"/>
    </row>
    <row r="78" spans="1:14" ht="12.75">
      <c r="A78" s="37">
        <v>68</v>
      </c>
      <c r="B78" s="18" t="s">
        <v>107</v>
      </c>
      <c r="C78" s="38" t="s">
        <v>548</v>
      </c>
      <c r="D78" s="19">
        <v>263.17</v>
      </c>
      <c r="E78" s="35"/>
      <c r="F78" s="33">
        <f t="shared" si="2"/>
        <v>0</v>
      </c>
      <c r="G78" s="33">
        <f t="shared" si="3"/>
        <v>0</v>
      </c>
      <c r="H78" s="5"/>
      <c r="I78" s="5"/>
      <c r="J78" s="5"/>
      <c r="K78" s="5"/>
      <c r="L78" s="5"/>
      <c r="M78" s="5"/>
      <c r="N78" s="5"/>
    </row>
    <row r="79" spans="1:14" ht="12.75">
      <c r="A79" s="37">
        <v>69</v>
      </c>
      <c r="B79" s="18" t="s">
        <v>108</v>
      </c>
      <c r="C79" s="38" t="s">
        <v>109</v>
      </c>
      <c r="D79" s="19">
        <v>250</v>
      </c>
      <c r="E79" s="35"/>
      <c r="F79" s="33">
        <f t="shared" si="2"/>
        <v>0</v>
      </c>
      <c r="G79" s="33">
        <f t="shared" si="3"/>
        <v>0</v>
      </c>
      <c r="H79" s="5"/>
      <c r="I79" s="5"/>
      <c r="J79" s="5"/>
      <c r="K79" s="5"/>
      <c r="L79" s="5"/>
      <c r="M79" s="5"/>
      <c r="N79" s="5"/>
    </row>
    <row r="80" spans="1:14" ht="12.75">
      <c r="A80" s="37">
        <v>70</v>
      </c>
      <c r="B80" s="18" t="s">
        <v>110</v>
      </c>
      <c r="C80" s="38" t="s">
        <v>111</v>
      </c>
      <c r="D80" s="19">
        <v>285.59</v>
      </c>
      <c r="E80" s="35"/>
      <c r="F80" s="33">
        <f t="shared" si="2"/>
        <v>0</v>
      </c>
      <c r="G80" s="33">
        <f t="shared" si="3"/>
        <v>0</v>
      </c>
      <c r="H80" s="5"/>
      <c r="I80" s="5"/>
      <c r="J80" s="5"/>
      <c r="K80" s="5"/>
      <c r="L80" s="5"/>
      <c r="M80" s="5"/>
      <c r="N80" s="5"/>
    </row>
    <row r="81" spans="1:14" ht="12.75">
      <c r="A81" s="37">
        <v>71</v>
      </c>
      <c r="B81" s="18" t="s">
        <v>112</v>
      </c>
      <c r="C81" s="38" t="s">
        <v>113</v>
      </c>
      <c r="D81" s="19">
        <v>316.09</v>
      </c>
      <c r="E81" s="35"/>
      <c r="F81" s="33">
        <f t="shared" si="2"/>
        <v>0</v>
      </c>
      <c r="G81" s="33">
        <f t="shared" si="3"/>
        <v>0</v>
      </c>
      <c r="H81" s="5"/>
      <c r="I81" s="5"/>
      <c r="J81" s="5"/>
      <c r="K81" s="5"/>
      <c r="L81" s="5"/>
      <c r="M81" s="5"/>
      <c r="N81" s="5"/>
    </row>
    <row r="82" spans="1:14" ht="12.75">
      <c r="A82" s="37">
        <v>72</v>
      </c>
      <c r="B82" s="18" t="s">
        <v>114</v>
      </c>
      <c r="C82" s="38" t="s">
        <v>549</v>
      </c>
      <c r="D82" s="19">
        <v>204.48</v>
      </c>
      <c r="E82" s="35"/>
      <c r="F82" s="33">
        <f t="shared" si="2"/>
        <v>0</v>
      </c>
      <c r="G82" s="33">
        <f t="shared" si="3"/>
        <v>0</v>
      </c>
      <c r="H82" s="5"/>
      <c r="I82" s="5"/>
      <c r="J82" s="5"/>
      <c r="K82" s="5"/>
      <c r="L82" s="5"/>
      <c r="M82" s="5"/>
      <c r="N82" s="5"/>
    </row>
    <row r="83" spans="1:14" ht="12.75">
      <c r="A83" s="37">
        <v>73</v>
      </c>
      <c r="B83" s="18" t="s">
        <v>115</v>
      </c>
      <c r="C83" s="38" t="s">
        <v>550</v>
      </c>
      <c r="D83" s="19">
        <v>297.32</v>
      </c>
      <c r="E83" s="35"/>
      <c r="F83" s="33">
        <f t="shared" si="2"/>
        <v>0</v>
      </c>
      <c r="G83" s="33">
        <f t="shared" si="3"/>
        <v>0</v>
      </c>
      <c r="H83" s="5"/>
      <c r="I83" s="5"/>
      <c r="J83" s="5"/>
      <c r="K83" s="5"/>
      <c r="L83" s="5"/>
      <c r="M83" s="5"/>
      <c r="N83" s="5"/>
    </row>
    <row r="84" spans="1:14" ht="12.75">
      <c r="A84" s="37">
        <v>74</v>
      </c>
      <c r="B84" s="18" t="s">
        <v>116</v>
      </c>
      <c r="C84" s="38" t="s">
        <v>551</v>
      </c>
      <c r="D84" s="19">
        <v>196.79</v>
      </c>
      <c r="E84" s="35"/>
      <c r="F84" s="33">
        <f t="shared" si="2"/>
        <v>0</v>
      </c>
      <c r="G84" s="33">
        <f t="shared" si="3"/>
        <v>0</v>
      </c>
      <c r="H84" s="5"/>
      <c r="I84" s="5"/>
      <c r="J84" s="5"/>
      <c r="K84" s="5"/>
      <c r="L84" s="5"/>
      <c r="M84" s="5"/>
      <c r="N84" s="5"/>
    </row>
    <row r="85" spans="1:14" ht="12.75">
      <c r="A85" s="37">
        <v>75</v>
      </c>
      <c r="B85" s="18" t="s">
        <v>117</v>
      </c>
      <c r="C85" s="38" t="s">
        <v>552</v>
      </c>
      <c r="D85" s="19">
        <v>202.45</v>
      </c>
      <c r="E85" s="35"/>
      <c r="F85" s="33">
        <f t="shared" si="2"/>
        <v>0</v>
      </c>
      <c r="G85" s="33">
        <f t="shared" si="3"/>
        <v>0</v>
      </c>
      <c r="H85" s="5"/>
      <c r="I85" s="5"/>
      <c r="J85" s="5"/>
      <c r="K85" s="5"/>
      <c r="L85" s="5"/>
      <c r="M85" s="5"/>
      <c r="N85" s="5"/>
    </row>
    <row r="86" spans="1:14" ht="22.5">
      <c r="A86" s="37">
        <v>76</v>
      </c>
      <c r="B86" s="18" t="s">
        <v>118</v>
      </c>
      <c r="C86" s="38" t="s">
        <v>553</v>
      </c>
      <c r="D86" s="19">
        <v>313.33</v>
      </c>
      <c r="E86" s="35"/>
      <c r="F86" s="33">
        <f t="shared" si="2"/>
        <v>0</v>
      </c>
      <c r="G86" s="33">
        <f t="shared" si="3"/>
        <v>0</v>
      </c>
      <c r="H86" s="5"/>
      <c r="I86" s="5"/>
      <c r="J86" s="5"/>
      <c r="K86" s="5"/>
      <c r="L86" s="5"/>
      <c r="M86" s="5"/>
      <c r="N86" s="5"/>
    </row>
    <row r="87" spans="1:14" ht="12.75">
      <c r="A87" s="37">
        <v>77</v>
      </c>
      <c r="B87" s="18" t="s">
        <v>119</v>
      </c>
      <c r="C87" s="38" t="s">
        <v>554</v>
      </c>
      <c r="D87" s="19">
        <v>347.28</v>
      </c>
      <c r="E87" s="35"/>
      <c r="F87" s="33">
        <f t="shared" si="2"/>
        <v>0</v>
      </c>
      <c r="G87" s="33">
        <f t="shared" si="3"/>
        <v>0</v>
      </c>
      <c r="H87" s="5"/>
      <c r="I87" s="5"/>
      <c r="J87" s="5"/>
      <c r="K87" s="5"/>
      <c r="L87" s="5"/>
      <c r="M87" s="5"/>
      <c r="N87" s="5"/>
    </row>
    <row r="88" spans="1:14" ht="12.75">
      <c r="A88" s="37">
        <v>78</v>
      </c>
      <c r="B88" s="18" t="s">
        <v>120</v>
      </c>
      <c r="C88" s="38" t="s">
        <v>555</v>
      </c>
      <c r="D88" s="19">
        <v>378.19</v>
      </c>
      <c r="E88" s="35"/>
      <c r="F88" s="33">
        <f t="shared" si="2"/>
        <v>0</v>
      </c>
      <c r="G88" s="33">
        <f t="shared" si="3"/>
        <v>0</v>
      </c>
      <c r="H88" s="5"/>
      <c r="I88" s="5"/>
      <c r="J88" s="5"/>
      <c r="K88" s="5"/>
      <c r="L88" s="5"/>
      <c r="M88" s="5"/>
      <c r="N88" s="5"/>
    </row>
    <row r="89" spans="1:14" ht="12.75">
      <c r="A89" s="37">
        <v>79</v>
      </c>
      <c r="B89" s="18" t="s">
        <v>121</v>
      </c>
      <c r="C89" s="38" t="s">
        <v>122</v>
      </c>
      <c r="D89" s="19">
        <v>221.39</v>
      </c>
      <c r="E89" s="35"/>
      <c r="F89" s="33">
        <f t="shared" si="2"/>
        <v>0</v>
      </c>
      <c r="G89" s="33">
        <f t="shared" si="3"/>
        <v>0</v>
      </c>
      <c r="H89" s="5"/>
      <c r="I89" s="5"/>
      <c r="J89" s="5"/>
      <c r="K89" s="5"/>
      <c r="L89" s="5"/>
      <c r="M89" s="5"/>
      <c r="N89" s="5"/>
    </row>
    <row r="90" spans="1:14" ht="12.75">
      <c r="A90" s="37">
        <v>80</v>
      </c>
      <c r="B90" s="18" t="s">
        <v>123</v>
      </c>
      <c r="C90" s="38" t="s">
        <v>556</v>
      </c>
      <c r="D90" s="19">
        <v>213.11</v>
      </c>
      <c r="E90" s="35"/>
      <c r="F90" s="33">
        <f t="shared" si="2"/>
        <v>0</v>
      </c>
      <c r="G90" s="33">
        <f t="shared" si="3"/>
        <v>0</v>
      </c>
      <c r="H90" s="5"/>
      <c r="I90" s="5"/>
      <c r="J90" s="5"/>
      <c r="K90" s="5"/>
      <c r="L90" s="5"/>
      <c r="M90" s="5"/>
      <c r="N90" s="5"/>
    </row>
    <row r="91" spans="1:14" ht="12.75">
      <c r="A91" s="37">
        <v>81</v>
      </c>
      <c r="B91" s="18" t="s">
        <v>124</v>
      </c>
      <c r="C91" s="38" t="s">
        <v>557</v>
      </c>
      <c r="D91" s="19">
        <v>229.22</v>
      </c>
      <c r="E91" s="35"/>
      <c r="F91" s="33">
        <f t="shared" si="2"/>
        <v>0</v>
      </c>
      <c r="G91" s="33">
        <f t="shared" si="3"/>
        <v>0</v>
      </c>
      <c r="H91" s="5"/>
      <c r="I91" s="5"/>
      <c r="J91" s="5"/>
      <c r="K91" s="5"/>
      <c r="L91" s="5"/>
      <c r="M91" s="5"/>
      <c r="N91" s="5"/>
    </row>
    <row r="92" spans="1:14" ht="12.75">
      <c r="A92" s="37">
        <v>82</v>
      </c>
      <c r="B92" s="18" t="s">
        <v>125</v>
      </c>
      <c r="C92" s="38" t="s">
        <v>558</v>
      </c>
      <c r="D92" s="19">
        <v>138.35</v>
      </c>
      <c r="E92" s="35"/>
      <c r="F92" s="33">
        <f t="shared" si="2"/>
        <v>0</v>
      </c>
      <c r="G92" s="33">
        <f t="shared" si="3"/>
        <v>0</v>
      </c>
      <c r="H92" s="5"/>
      <c r="I92" s="5"/>
      <c r="J92" s="5"/>
      <c r="K92" s="5"/>
      <c r="L92" s="5"/>
      <c r="M92" s="5"/>
      <c r="N92" s="5"/>
    </row>
    <row r="93" spans="1:14" ht="12.75">
      <c r="A93" s="37">
        <v>83</v>
      </c>
      <c r="B93" s="18" t="s">
        <v>126</v>
      </c>
      <c r="C93" s="38" t="s">
        <v>559</v>
      </c>
      <c r="D93" s="19">
        <v>332.24</v>
      </c>
      <c r="E93" s="35"/>
      <c r="F93" s="33">
        <f t="shared" si="2"/>
        <v>0</v>
      </c>
      <c r="G93" s="33">
        <f t="shared" si="3"/>
        <v>0</v>
      </c>
      <c r="H93" s="5"/>
      <c r="I93" s="5"/>
      <c r="J93" s="5"/>
      <c r="K93" s="5"/>
      <c r="L93" s="5"/>
      <c r="M93" s="5"/>
      <c r="N93" s="5"/>
    </row>
    <row r="94" spans="1:14" ht="12.75">
      <c r="A94" s="37">
        <v>84</v>
      </c>
      <c r="B94" s="18" t="s">
        <v>127</v>
      </c>
      <c r="C94" s="38" t="s">
        <v>560</v>
      </c>
      <c r="D94" s="19">
        <v>233.25</v>
      </c>
      <c r="E94" s="35"/>
      <c r="F94" s="33">
        <f t="shared" si="2"/>
        <v>0</v>
      </c>
      <c r="G94" s="33">
        <f t="shared" si="3"/>
        <v>0</v>
      </c>
      <c r="H94" s="5"/>
      <c r="I94" s="5"/>
      <c r="J94" s="5"/>
      <c r="K94" s="5"/>
      <c r="L94" s="5"/>
      <c r="M94" s="5"/>
      <c r="N94" s="5"/>
    </row>
    <row r="95" spans="1:14" ht="12.75">
      <c r="A95" s="37">
        <v>85</v>
      </c>
      <c r="B95" s="18" t="s">
        <v>128</v>
      </c>
      <c r="C95" s="38" t="s">
        <v>561</v>
      </c>
      <c r="D95" s="19">
        <v>323.27</v>
      </c>
      <c r="E95" s="35"/>
      <c r="F95" s="33">
        <f t="shared" si="2"/>
        <v>0</v>
      </c>
      <c r="G95" s="33">
        <f t="shared" si="3"/>
        <v>0</v>
      </c>
      <c r="H95" s="5"/>
      <c r="I95" s="5"/>
      <c r="J95" s="5"/>
      <c r="K95" s="5"/>
      <c r="L95" s="5"/>
      <c r="M95" s="5"/>
      <c r="N95" s="5"/>
    </row>
    <row r="96" spans="1:14" ht="12.75">
      <c r="A96" s="37">
        <v>86</v>
      </c>
      <c r="B96" s="18" t="s">
        <v>129</v>
      </c>
      <c r="C96" s="38" t="s">
        <v>562</v>
      </c>
      <c r="D96" s="19">
        <v>389.85</v>
      </c>
      <c r="E96" s="35"/>
      <c r="F96" s="33">
        <f t="shared" si="2"/>
        <v>0</v>
      </c>
      <c r="G96" s="33">
        <f t="shared" si="3"/>
        <v>0</v>
      </c>
      <c r="H96" s="5"/>
      <c r="I96" s="5"/>
      <c r="J96" s="5"/>
      <c r="K96" s="5"/>
      <c r="L96" s="5"/>
      <c r="M96" s="5"/>
      <c r="N96" s="5"/>
    </row>
    <row r="97" spans="1:14" ht="12.75">
      <c r="A97" s="37">
        <v>87</v>
      </c>
      <c r="B97" s="18" t="s">
        <v>130</v>
      </c>
      <c r="C97" s="38" t="s">
        <v>131</v>
      </c>
      <c r="D97" s="19">
        <v>311.36</v>
      </c>
      <c r="E97" s="35"/>
      <c r="F97" s="33">
        <f t="shared" si="2"/>
        <v>0</v>
      </c>
      <c r="G97" s="33">
        <f t="shared" si="3"/>
        <v>0</v>
      </c>
      <c r="H97" s="5"/>
      <c r="I97" s="5"/>
      <c r="J97" s="5"/>
      <c r="K97" s="5"/>
      <c r="L97" s="5"/>
      <c r="M97" s="5"/>
      <c r="N97" s="5"/>
    </row>
    <row r="98" spans="1:14" ht="12.75">
      <c r="A98" s="37">
        <v>88</v>
      </c>
      <c r="B98" s="18" t="s">
        <v>132</v>
      </c>
      <c r="C98" s="38" t="s">
        <v>563</v>
      </c>
      <c r="D98" s="19">
        <v>97.77</v>
      </c>
      <c r="E98" s="35"/>
      <c r="F98" s="33">
        <f t="shared" si="2"/>
        <v>0</v>
      </c>
      <c r="G98" s="33">
        <f t="shared" si="3"/>
        <v>0</v>
      </c>
      <c r="H98" s="5"/>
      <c r="I98" s="5"/>
      <c r="J98" s="5"/>
      <c r="K98" s="5"/>
      <c r="L98" s="5"/>
      <c r="M98" s="5"/>
      <c r="N98" s="5"/>
    </row>
    <row r="99" spans="1:14" ht="12.75">
      <c r="A99" s="37">
        <v>89</v>
      </c>
      <c r="B99" s="18" t="s">
        <v>133</v>
      </c>
      <c r="C99" s="38" t="s">
        <v>564</v>
      </c>
      <c r="D99" s="19">
        <v>98.84</v>
      </c>
      <c r="E99" s="35"/>
      <c r="F99" s="33">
        <f t="shared" si="2"/>
        <v>0</v>
      </c>
      <c r="G99" s="33">
        <f t="shared" si="3"/>
        <v>0</v>
      </c>
      <c r="H99" s="5"/>
      <c r="I99" s="5"/>
      <c r="J99" s="5"/>
      <c r="K99" s="5"/>
      <c r="L99" s="5"/>
      <c r="M99" s="5"/>
      <c r="N99" s="5"/>
    </row>
    <row r="100" spans="1:14" ht="12.75">
      <c r="A100" s="37">
        <v>90</v>
      </c>
      <c r="B100" s="18" t="s">
        <v>134</v>
      </c>
      <c r="C100" s="38" t="s">
        <v>565</v>
      </c>
      <c r="D100" s="19">
        <v>198.65</v>
      </c>
      <c r="E100" s="35"/>
      <c r="F100" s="33">
        <f t="shared" si="2"/>
        <v>0</v>
      </c>
      <c r="G100" s="33">
        <f t="shared" si="3"/>
        <v>0</v>
      </c>
      <c r="H100" s="5"/>
      <c r="I100" s="5"/>
      <c r="J100" s="5"/>
      <c r="K100" s="5"/>
      <c r="L100" s="5"/>
      <c r="M100" s="5"/>
      <c r="N100" s="5"/>
    </row>
    <row r="101" spans="1:14" ht="12.75">
      <c r="A101" s="37">
        <v>91</v>
      </c>
      <c r="B101" s="18" t="s">
        <v>135</v>
      </c>
      <c r="C101" s="38" t="s">
        <v>566</v>
      </c>
      <c r="D101" s="19">
        <v>125.86</v>
      </c>
      <c r="E101" s="35"/>
      <c r="F101" s="33">
        <f t="shared" si="2"/>
        <v>0</v>
      </c>
      <c r="G101" s="33">
        <f t="shared" si="3"/>
        <v>0</v>
      </c>
      <c r="H101" s="5"/>
      <c r="I101" s="5"/>
      <c r="J101" s="5"/>
      <c r="K101" s="5"/>
      <c r="L101" s="5"/>
      <c r="M101" s="5"/>
      <c r="N101" s="5"/>
    </row>
    <row r="102" spans="1:14" ht="12.75">
      <c r="A102" s="37">
        <v>92</v>
      </c>
      <c r="B102" s="18" t="s">
        <v>136</v>
      </c>
      <c r="C102" s="38" t="s">
        <v>567</v>
      </c>
      <c r="D102" s="19">
        <v>127.48</v>
      </c>
      <c r="E102" s="35"/>
      <c r="F102" s="33">
        <f t="shared" si="2"/>
        <v>0</v>
      </c>
      <c r="G102" s="33">
        <f t="shared" si="3"/>
        <v>0</v>
      </c>
      <c r="H102" s="5"/>
      <c r="I102" s="5"/>
      <c r="J102" s="5"/>
      <c r="K102" s="5"/>
      <c r="L102" s="5"/>
      <c r="M102" s="5"/>
      <c r="N102" s="5"/>
    </row>
    <row r="103" spans="1:14" ht="22.5">
      <c r="A103" s="37">
        <v>93</v>
      </c>
      <c r="B103" s="18" t="s">
        <v>137</v>
      </c>
      <c r="C103" s="38" t="s">
        <v>568</v>
      </c>
      <c r="D103" s="19">
        <v>464.82</v>
      </c>
      <c r="E103" s="35"/>
      <c r="F103" s="33">
        <f t="shared" si="2"/>
        <v>0</v>
      </c>
      <c r="G103" s="33">
        <f t="shared" si="3"/>
        <v>0</v>
      </c>
      <c r="H103" s="5"/>
      <c r="I103" s="5"/>
      <c r="J103" s="5"/>
      <c r="K103" s="5"/>
      <c r="L103" s="5"/>
      <c r="M103" s="5"/>
      <c r="N103" s="5"/>
    </row>
    <row r="104" spans="1:14" ht="12.75">
      <c r="A104" s="37">
        <v>94</v>
      </c>
      <c r="B104" s="18" t="s">
        <v>138</v>
      </c>
      <c r="C104" s="38" t="s">
        <v>569</v>
      </c>
      <c r="D104" s="19">
        <v>134.41</v>
      </c>
      <c r="E104" s="35"/>
      <c r="F104" s="33">
        <f t="shared" si="2"/>
        <v>0</v>
      </c>
      <c r="G104" s="33">
        <f t="shared" si="3"/>
        <v>0</v>
      </c>
      <c r="H104" s="5"/>
      <c r="I104" s="5"/>
      <c r="J104" s="5"/>
      <c r="K104" s="5"/>
      <c r="L104" s="5"/>
      <c r="M104" s="5"/>
      <c r="N104" s="5"/>
    </row>
    <row r="105" spans="1:14" ht="12.75">
      <c r="A105" s="37">
        <v>95</v>
      </c>
      <c r="B105" s="18" t="s">
        <v>139</v>
      </c>
      <c r="C105" s="38" t="s">
        <v>570</v>
      </c>
      <c r="D105" s="19">
        <v>512.98</v>
      </c>
      <c r="E105" s="35"/>
      <c r="F105" s="33">
        <f t="shared" si="2"/>
        <v>0</v>
      </c>
      <c r="G105" s="33">
        <f t="shared" si="3"/>
        <v>0</v>
      </c>
      <c r="H105" s="5"/>
      <c r="I105" s="5"/>
      <c r="J105" s="5"/>
      <c r="K105" s="5"/>
      <c r="L105" s="5"/>
      <c r="M105" s="5"/>
      <c r="N105" s="5"/>
    </row>
    <row r="106" spans="1:14" ht="12.75">
      <c r="A106" s="37">
        <v>96</v>
      </c>
      <c r="B106" s="18" t="s">
        <v>140</v>
      </c>
      <c r="C106" s="38" t="s">
        <v>571</v>
      </c>
      <c r="D106" s="19">
        <v>246.68</v>
      </c>
      <c r="E106" s="35"/>
      <c r="F106" s="33">
        <f t="shared" si="2"/>
        <v>0</v>
      </c>
      <c r="G106" s="33">
        <f t="shared" si="3"/>
        <v>0</v>
      </c>
      <c r="H106" s="5"/>
      <c r="I106" s="5"/>
      <c r="J106" s="5"/>
      <c r="K106" s="5"/>
      <c r="L106" s="5"/>
      <c r="M106" s="5"/>
      <c r="N106" s="5"/>
    </row>
    <row r="107" spans="1:14" ht="12.75">
      <c r="A107" s="37">
        <v>97</v>
      </c>
      <c r="B107" s="18" t="s">
        <v>141</v>
      </c>
      <c r="C107" s="38" t="s">
        <v>572</v>
      </c>
      <c r="D107" s="19">
        <v>245.74</v>
      </c>
      <c r="E107" s="35"/>
      <c r="F107" s="33">
        <f t="shared" si="2"/>
        <v>0</v>
      </c>
      <c r="G107" s="33">
        <f t="shared" si="3"/>
        <v>0</v>
      </c>
      <c r="H107" s="5"/>
      <c r="I107" s="5"/>
      <c r="J107" s="5"/>
      <c r="K107" s="5"/>
      <c r="L107" s="5"/>
      <c r="M107" s="5"/>
      <c r="N107" s="5"/>
    </row>
    <row r="108" spans="1:14" ht="12.75">
      <c r="A108" s="37">
        <v>98</v>
      </c>
      <c r="B108" s="18" t="s">
        <v>142</v>
      </c>
      <c r="C108" s="38" t="s">
        <v>573</v>
      </c>
      <c r="D108" s="19">
        <v>127.48</v>
      </c>
      <c r="E108" s="35"/>
      <c r="F108" s="33">
        <f t="shared" si="2"/>
        <v>0</v>
      </c>
      <c r="G108" s="33">
        <f t="shared" si="3"/>
        <v>0</v>
      </c>
      <c r="H108" s="5"/>
      <c r="I108" s="5"/>
      <c r="J108" s="5"/>
      <c r="K108" s="5"/>
      <c r="L108" s="5"/>
      <c r="M108" s="5"/>
      <c r="N108" s="5"/>
    </row>
    <row r="109" spans="1:14" ht="12.75">
      <c r="A109" s="37">
        <v>99</v>
      </c>
      <c r="B109" s="18" t="s">
        <v>143</v>
      </c>
      <c r="C109" s="38" t="s">
        <v>574</v>
      </c>
      <c r="D109" s="19">
        <v>331.17</v>
      </c>
      <c r="E109" s="35"/>
      <c r="F109" s="33">
        <f t="shared" si="2"/>
        <v>0</v>
      </c>
      <c r="G109" s="33">
        <f t="shared" si="3"/>
        <v>0</v>
      </c>
      <c r="H109" s="5"/>
      <c r="I109" s="5"/>
      <c r="J109" s="5"/>
      <c r="K109" s="5"/>
      <c r="L109" s="5"/>
      <c r="M109" s="5"/>
      <c r="N109" s="5"/>
    </row>
    <row r="110" spans="1:14" ht="12.75">
      <c r="A110" s="37">
        <v>100</v>
      </c>
      <c r="B110" s="18" t="s">
        <v>144</v>
      </c>
      <c r="C110" s="38" t="s">
        <v>575</v>
      </c>
      <c r="D110" s="19">
        <v>331.17</v>
      </c>
      <c r="E110" s="35"/>
      <c r="F110" s="33">
        <f t="shared" si="2"/>
        <v>0</v>
      </c>
      <c r="G110" s="33">
        <f t="shared" si="3"/>
        <v>0</v>
      </c>
      <c r="H110" s="5"/>
      <c r="I110" s="5"/>
      <c r="J110" s="5"/>
      <c r="K110" s="5"/>
      <c r="L110" s="5"/>
      <c r="M110" s="5"/>
      <c r="N110" s="5"/>
    </row>
    <row r="111" spans="1:14" ht="12.75">
      <c r="A111" s="37">
        <v>101</v>
      </c>
      <c r="B111" s="18" t="s">
        <v>576</v>
      </c>
      <c r="C111" s="38" t="s">
        <v>577</v>
      </c>
      <c r="D111" s="19">
        <v>273.62</v>
      </c>
      <c r="E111" s="35"/>
      <c r="F111" s="33">
        <f t="shared" si="2"/>
        <v>0</v>
      </c>
      <c r="G111" s="33">
        <f t="shared" si="3"/>
        <v>0</v>
      </c>
      <c r="H111" s="5"/>
      <c r="I111" s="5"/>
      <c r="J111" s="5"/>
      <c r="K111" s="5"/>
      <c r="L111" s="5"/>
      <c r="M111" s="5"/>
      <c r="N111" s="5"/>
    </row>
    <row r="112" spans="1:14" ht="12.75">
      <c r="A112" s="37">
        <v>102</v>
      </c>
      <c r="B112" s="18" t="s">
        <v>145</v>
      </c>
      <c r="C112" s="38" t="s">
        <v>578</v>
      </c>
      <c r="D112" s="19">
        <v>273.62</v>
      </c>
      <c r="E112" s="35"/>
      <c r="F112" s="33">
        <f t="shared" si="2"/>
        <v>0</v>
      </c>
      <c r="G112" s="33">
        <f t="shared" si="3"/>
        <v>0</v>
      </c>
      <c r="H112" s="5"/>
      <c r="I112" s="5"/>
      <c r="J112" s="5"/>
      <c r="K112" s="5"/>
      <c r="L112" s="5"/>
      <c r="M112" s="5"/>
      <c r="N112" s="5"/>
    </row>
    <row r="113" spans="1:14" ht="12.75">
      <c r="A113" s="37">
        <v>103</v>
      </c>
      <c r="B113" s="18" t="s">
        <v>146</v>
      </c>
      <c r="C113" s="38" t="s">
        <v>579</v>
      </c>
      <c r="D113" s="19">
        <v>383.92</v>
      </c>
      <c r="E113" s="35"/>
      <c r="F113" s="33">
        <f t="shared" si="2"/>
        <v>0</v>
      </c>
      <c r="G113" s="33">
        <f t="shared" si="3"/>
        <v>0</v>
      </c>
      <c r="H113" s="5"/>
      <c r="I113" s="5"/>
      <c r="J113" s="5"/>
      <c r="K113" s="5"/>
      <c r="L113" s="5"/>
      <c r="M113" s="5"/>
      <c r="N113" s="5"/>
    </row>
    <row r="114" spans="1:14" ht="12.75">
      <c r="A114" s="37">
        <v>104</v>
      </c>
      <c r="B114" s="18" t="s">
        <v>147</v>
      </c>
      <c r="C114" s="38" t="s">
        <v>580</v>
      </c>
      <c r="D114" s="19">
        <v>198.65</v>
      </c>
      <c r="E114" s="35"/>
      <c r="F114" s="33">
        <f t="shared" si="2"/>
        <v>0</v>
      </c>
      <c r="G114" s="33">
        <f t="shared" si="3"/>
        <v>0</v>
      </c>
      <c r="H114" s="5"/>
      <c r="I114" s="5"/>
      <c r="J114" s="5"/>
      <c r="K114" s="5"/>
      <c r="L114" s="5"/>
      <c r="M114" s="5"/>
      <c r="N114" s="5"/>
    </row>
    <row r="115" spans="1:14" ht="12.75">
      <c r="A115" s="37">
        <v>105</v>
      </c>
      <c r="B115" s="18" t="s">
        <v>148</v>
      </c>
      <c r="C115" s="38" t="s">
        <v>149</v>
      </c>
      <c r="D115" s="19">
        <v>383.92</v>
      </c>
      <c r="E115" s="35"/>
      <c r="F115" s="33">
        <f t="shared" si="2"/>
        <v>0</v>
      </c>
      <c r="G115" s="33">
        <f t="shared" si="3"/>
        <v>0</v>
      </c>
      <c r="H115" s="5"/>
      <c r="I115" s="5"/>
      <c r="J115" s="5"/>
      <c r="K115" s="5"/>
      <c r="L115" s="5"/>
      <c r="M115" s="5"/>
      <c r="N115" s="5"/>
    </row>
    <row r="116" spans="1:14" ht="12.75">
      <c r="A116" s="37">
        <v>106</v>
      </c>
      <c r="B116" s="18" t="s">
        <v>150</v>
      </c>
      <c r="C116" s="38" t="s">
        <v>151</v>
      </c>
      <c r="D116" s="19">
        <v>383.92</v>
      </c>
      <c r="E116" s="35"/>
      <c r="F116" s="33">
        <f t="shared" si="2"/>
        <v>0</v>
      </c>
      <c r="G116" s="33">
        <f t="shared" si="3"/>
        <v>0</v>
      </c>
      <c r="H116" s="5"/>
      <c r="I116" s="5"/>
      <c r="J116" s="5"/>
      <c r="K116" s="5"/>
      <c r="L116" s="5"/>
      <c r="M116" s="5"/>
      <c r="N116" s="5"/>
    </row>
    <row r="117" spans="1:14" ht="12.75">
      <c r="A117" s="37">
        <v>107</v>
      </c>
      <c r="B117" s="18" t="s">
        <v>152</v>
      </c>
      <c r="C117" s="38" t="s">
        <v>153</v>
      </c>
      <c r="D117" s="19">
        <v>626.03</v>
      </c>
      <c r="E117" s="35"/>
      <c r="F117" s="33">
        <f t="shared" si="2"/>
        <v>0</v>
      </c>
      <c r="G117" s="33">
        <f t="shared" si="3"/>
        <v>0</v>
      </c>
      <c r="H117" s="5"/>
      <c r="I117" s="5"/>
      <c r="J117" s="5"/>
      <c r="K117" s="5"/>
      <c r="L117" s="5"/>
      <c r="M117" s="5"/>
      <c r="N117" s="5"/>
    </row>
    <row r="118" spans="1:14" ht="12.75">
      <c r="A118" s="36"/>
      <c r="B118" s="33"/>
      <c r="C118" s="33" t="s">
        <v>157</v>
      </c>
      <c r="D118" s="36" t="s">
        <v>156</v>
      </c>
      <c r="E118" s="6" t="s">
        <v>156</v>
      </c>
      <c r="F118" s="10">
        <f aca="true" t="shared" si="4" ref="F118:N118">SUM(F11:F117)</f>
        <v>0</v>
      </c>
      <c r="G118" s="10">
        <f t="shared" si="4"/>
        <v>0</v>
      </c>
      <c r="H118" s="10">
        <f t="shared" si="4"/>
        <v>0</v>
      </c>
      <c r="I118" s="10">
        <f t="shared" si="4"/>
        <v>0</v>
      </c>
      <c r="J118" s="10">
        <f t="shared" si="4"/>
        <v>0</v>
      </c>
      <c r="K118" s="10">
        <f t="shared" si="4"/>
        <v>0</v>
      </c>
      <c r="L118" s="10">
        <f t="shared" si="4"/>
        <v>0</v>
      </c>
      <c r="M118" s="10">
        <f t="shared" si="4"/>
        <v>0</v>
      </c>
      <c r="N118" s="10">
        <f t="shared" si="4"/>
        <v>0</v>
      </c>
    </row>
    <row r="119" spans="1:4" ht="12.75">
      <c r="A119" s="3"/>
      <c r="D119" s="7"/>
    </row>
    <row r="120" spans="1:3" ht="12.75">
      <c r="A120" s="40" t="s">
        <v>581</v>
      </c>
      <c r="B120" s="11"/>
      <c r="C120" s="11"/>
    </row>
    <row r="121" spans="1:3" ht="12.75">
      <c r="A121" s="41" t="s">
        <v>583</v>
      </c>
      <c r="B121" s="11"/>
      <c r="C121" s="11"/>
    </row>
    <row r="122" spans="1:3" ht="12.75">
      <c r="A122" s="27"/>
      <c r="B122" s="11"/>
      <c r="C122" s="11"/>
    </row>
    <row r="123" ht="12.75">
      <c r="A123" s="8"/>
    </row>
    <row r="124" ht="12.75">
      <c r="A124" s="3"/>
    </row>
    <row r="125" ht="13.5">
      <c r="D125" s="31" t="s">
        <v>907</v>
      </c>
    </row>
    <row r="126" spans="1:3" ht="15">
      <c r="A126" s="3"/>
      <c r="B126" s="8"/>
      <c r="C126" s="39" t="s">
        <v>584</v>
      </c>
    </row>
    <row r="127" spans="1:3" ht="15">
      <c r="A127" s="3"/>
      <c r="B127" s="8"/>
      <c r="C127" s="15" t="s">
        <v>497</v>
      </c>
    </row>
    <row r="128" spans="1:3" ht="12.75">
      <c r="A128" s="3"/>
      <c r="B128" s="8"/>
      <c r="C128" s="3" t="s">
        <v>495</v>
      </c>
    </row>
    <row r="129" spans="1:2" ht="12.75">
      <c r="A129" s="3"/>
      <c r="B129" s="8"/>
    </row>
    <row r="130" spans="2:16" s="11" customFormat="1" ht="14.25" customHeight="1">
      <c r="B130" s="97" t="s">
        <v>585</v>
      </c>
      <c r="C130" s="97" t="s">
        <v>160</v>
      </c>
      <c r="D130" s="97" t="s">
        <v>161</v>
      </c>
      <c r="E130" s="97" t="s">
        <v>162</v>
      </c>
      <c r="F130" s="97" t="s">
        <v>586</v>
      </c>
      <c r="G130" s="95" t="s">
        <v>910</v>
      </c>
      <c r="H130" s="96" t="s">
        <v>944</v>
      </c>
      <c r="I130" s="97" t="s">
        <v>940</v>
      </c>
      <c r="J130" s="94" t="s">
        <v>41</v>
      </c>
      <c r="K130" s="94"/>
      <c r="L130" s="94"/>
      <c r="M130" s="94"/>
      <c r="N130" s="94"/>
      <c r="O130" s="94"/>
      <c r="P130" s="94"/>
    </row>
    <row r="131" spans="2:16" s="11" customFormat="1" ht="89.25" customHeight="1">
      <c r="B131" s="101"/>
      <c r="C131" s="101"/>
      <c r="D131" s="101"/>
      <c r="E131" s="101"/>
      <c r="F131" s="101"/>
      <c r="G131" s="95"/>
      <c r="H131" s="96"/>
      <c r="I131" s="97"/>
      <c r="J131" s="18" t="s">
        <v>42</v>
      </c>
      <c r="K131" s="18" t="s">
        <v>43</v>
      </c>
      <c r="L131" s="18" t="s">
        <v>44</v>
      </c>
      <c r="M131" s="18" t="s">
        <v>45</v>
      </c>
      <c r="N131" s="18"/>
      <c r="O131" s="18"/>
      <c r="P131" s="18"/>
    </row>
    <row r="132" spans="2:16" s="22" customFormat="1" ht="22.5">
      <c r="B132" s="38">
        <v>1</v>
      </c>
      <c r="C132" s="45" t="s">
        <v>587</v>
      </c>
      <c r="D132" s="18" t="s">
        <v>164</v>
      </c>
      <c r="E132" s="38" t="s">
        <v>165</v>
      </c>
      <c r="F132" s="19">
        <v>283.18</v>
      </c>
      <c r="G132" s="42"/>
      <c r="H132" s="23">
        <f>J132+K132+L132+M132</f>
        <v>0</v>
      </c>
      <c r="I132" s="23">
        <f>G132*H132</f>
        <v>0</v>
      </c>
      <c r="J132" s="23"/>
      <c r="K132" s="23"/>
      <c r="L132" s="23"/>
      <c r="M132" s="23"/>
      <c r="N132" s="23"/>
      <c r="O132" s="23"/>
      <c r="P132" s="23"/>
    </row>
    <row r="133" spans="2:16" s="22" customFormat="1" ht="22.5">
      <c r="B133" s="38">
        <v>2</v>
      </c>
      <c r="C133" s="45" t="s">
        <v>588</v>
      </c>
      <c r="D133" s="18" t="s">
        <v>166</v>
      </c>
      <c r="E133" s="38" t="s">
        <v>167</v>
      </c>
      <c r="F133" s="19">
        <v>283.18</v>
      </c>
      <c r="G133" s="42"/>
      <c r="H133" s="23">
        <f aca="true" t="shared" si="5" ref="H133:H194">J133+K133+L133+M133</f>
        <v>0</v>
      </c>
      <c r="I133" s="23">
        <f aca="true" t="shared" si="6" ref="I133:I194">G133*H133</f>
        <v>0</v>
      </c>
      <c r="J133" s="23"/>
      <c r="K133" s="23"/>
      <c r="L133" s="23"/>
      <c r="M133" s="23"/>
      <c r="N133" s="23"/>
      <c r="O133" s="23"/>
      <c r="P133" s="23"/>
    </row>
    <row r="134" spans="2:16" s="22" customFormat="1" ht="22.5">
      <c r="B134" s="38">
        <v>3</v>
      </c>
      <c r="C134" s="45" t="s">
        <v>589</v>
      </c>
      <c r="D134" s="18" t="s">
        <v>168</v>
      </c>
      <c r="E134" s="38" t="s">
        <v>169</v>
      </c>
      <c r="F134" s="19">
        <v>589.67</v>
      </c>
      <c r="G134" s="42"/>
      <c r="H134" s="23">
        <f t="shared" si="5"/>
        <v>0</v>
      </c>
      <c r="I134" s="23">
        <f t="shared" si="6"/>
        <v>0</v>
      </c>
      <c r="J134" s="23"/>
      <c r="K134" s="23"/>
      <c r="L134" s="23"/>
      <c r="M134" s="23"/>
      <c r="N134" s="23"/>
      <c r="O134" s="23"/>
      <c r="P134" s="23"/>
    </row>
    <row r="135" spans="2:16" s="22" customFormat="1" ht="22.5">
      <c r="B135" s="38">
        <v>4</v>
      </c>
      <c r="C135" s="38" t="s">
        <v>590</v>
      </c>
      <c r="D135" s="18" t="s">
        <v>170</v>
      </c>
      <c r="E135" s="38" t="s">
        <v>171</v>
      </c>
      <c r="F135" s="19">
        <v>589.67</v>
      </c>
      <c r="G135" s="42"/>
      <c r="H135" s="23">
        <f t="shared" si="5"/>
        <v>0</v>
      </c>
      <c r="I135" s="23">
        <f t="shared" si="6"/>
        <v>0</v>
      </c>
      <c r="J135" s="23"/>
      <c r="K135" s="23"/>
      <c r="L135" s="23"/>
      <c r="M135" s="23"/>
      <c r="N135" s="23"/>
      <c r="O135" s="23"/>
      <c r="P135" s="23"/>
    </row>
    <row r="136" spans="2:16" s="22" customFormat="1" ht="22.5">
      <c r="B136" s="38">
        <v>5</v>
      </c>
      <c r="C136" s="38" t="s">
        <v>591</v>
      </c>
      <c r="D136" s="18" t="s">
        <v>172</v>
      </c>
      <c r="E136" s="38" t="s">
        <v>173</v>
      </c>
      <c r="F136" s="19">
        <v>742.92</v>
      </c>
      <c r="G136" s="42"/>
      <c r="H136" s="23">
        <f t="shared" si="5"/>
        <v>0</v>
      </c>
      <c r="I136" s="23">
        <f t="shared" si="6"/>
        <v>0</v>
      </c>
      <c r="J136" s="23"/>
      <c r="K136" s="23"/>
      <c r="L136" s="23"/>
      <c r="M136" s="23"/>
      <c r="N136" s="23"/>
      <c r="O136" s="23"/>
      <c r="P136" s="23"/>
    </row>
    <row r="137" spans="2:16" s="22" customFormat="1" ht="22.5">
      <c r="B137" s="38">
        <v>6</v>
      </c>
      <c r="C137" s="38" t="s">
        <v>591</v>
      </c>
      <c r="D137" s="18" t="s">
        <v>174</v>
      </c>
      <c r="E137" s="38" t="s">
        <v>175</v>
      </c>
      <c r="F137" s="19">
        <v>742.92</v>
      </c>
      <c r="G137" s="42"/>
      <c r="H137" s="23">
        <f t="shared" si="5"/>
        <v>0</v>
      </c>
      <c r="I137" s="23">
        <f t="shared" si="6"/>
        <v>0</v>
      </c>
      <c r="J137" s="23"/>
      <c r="K137" s="23"/>
      <c r="L137" s="23"/>
      <c r="M137" s="23"/>
      <c r="N137" s="23"/>
      <c r="O137" s="23"/>
      <c r="P137" s="23"/>
    </row>
    <row r="138" spans="2:16" s="22" customFormat="1" ht="22.5">
      <c r="B138" s="38">
        <v>7</v>
      </c>
      <c r="C138" s="38" t="s">
        <v>592</v>
      </c>
      <c r="D138" s="18" t="s">
        <v>176</v>
      </c>
      <c r="E138" s="38" t="s">
        <v>177</v>
      </c>
      <c r="F138" s="19">
        <v>742.92</v>
      </c>
      <c r="G138" s="42"/>
      <c r="H138" s="23">
        <f t="shared" si="5"/>
        <v>0</v>
      </c>
      <c r="I138" s="23">
        <f t="shared" si="6"/>
        <v>0</v>
      </c>
      <c r="J138" s="23"/>
      <c r="K138" s="23"/>
      <c r="L138" s="23"/>
      <c r="M138" s="23"/>
      <c r="N138" s="23"/>
      <c r="O138" s="23"/>
      <c r="P138" s="23"/>
    </row>
    <row r="139" spans="2:16" s="22" customFormat="1" ht="33.75">
      <c r="B139" s="38">
        <v>8</v>
      </c>
      <c r="C139" s="38" t="s">
        <v>592</v>
      </c>
      <c r="D139" s="18" t="s">
        <v>593</v>
      </c>
      <c r="E139" s="38" t="s">
        <v>178</v>
      </c>
      <c r="F139" s="19">
        <v>742.92</v>
      </c>
      <c r="G139" s="42"/>
      <c r="H139" s="23">
        <f t="shared" si="5"/>
        <v>0</v>
      </c>
      <c r="I139" s="23">
        <f t="shared" si="6"/>
        <v>0</v>
      </c>
      <c r="J139" s="23"/>
      <c r="K139" s="23"/>
      <c r="L139" s="23"/>
      <c r="M139" s="23"/>
      <c r="N139" s="23"/>
      <c r="O139" s="23"/>
      <c r="P139" s="23"/>
    </row>
    <row r="140" spans="2:16" s="22" customFormat="1" ht="22.5">
      <c r="B140" s="38">
        <v>9</v>
      </c>
      <c r="C140" s="38" t="s">
        <v>594</v>
      </c>
      <c r="D140" s="18" t="s">
        <v>179</v>
      </c>
      <c r="E140" s="38" t="s">
        <v>180</v>
      </c>
      <c r="F140" s="19">
        <v>742.92</v>
      </c>
      <c r="G140" s="42"/>
      <c r="H140" s="23">
        <f t="shared" si="5"/>
        <v>0</v>
      </c>
      <c r="I140" s="23">
        <f t="shared" si="6"/>
        <v>0</v>
      </c>
      <c r="J140" s="23"/>
      <c r="K140" s="23"/>
      <c r="L140" s="23"/>
      <c r="M140" s="23"/>
      <c r="N140" s="23"/>
      <c r="O140" s="23"/>
      <c r="P140" s="23"/>
    </row>
    <row r="141" spans="2:16" s="22" customFormat="1" ht="22.5">
      <c r="B141" s="38">
        <v>10</v>
      </c>
      <c r="C141" s="38" t="s">
        <v>592</v>
      </c>
      <c r="D141" s="18" t="s">
        <v>181</v>
      </c>
      <c r="E141" s="38" t="s">
        <v>182</v>
      </c>
      <c r="F141" s="19">
        <v>742.92</v>
      </c>
      <c r="G141" s="42"/>
      <c r="H141" s="23">
        <f t="shared" si="5"/>
        <v>0</v>
      </c>
      <c r="I141" s="23">
        <f t="shared" si="6"/>
        <v>0</v>
      </c>
      <c r="J141" s="23"/>
      <c r="K141" s="23"/>
      <c r="L141" s="23"/>
      <c r="M141" s="23"/>
      <c r="N141" s="23"/>
      <c r="O141" s="23"/>
      <c r="P141" s="23"/>
    </row>
    <row r="142" spans="2:16" s="22" customFormat="1" ht="33.75">
      <c r="B142" s="38">
        <v>11</v>
      </c>
      <c r="C142" s="38" t="s">
        <v>592</v>
      </c>
      <c r="D142" s="18" t="s">
        <v>183</v>
      </c>
      <c r="E142" s="38" t="s">
        <v>184</v>
      </c>
      <c r="F142" s="19">
        <v>742.92</v>
      </c>
      <c r="G142" s="42"/>
      <c r="H142" s="23">
        <f t="shared" si="5"/>
        <v>0</v>
      </c>
      <c r="I142" s="23">
        <f t="shared" si="6"/>
        <v>0</v>
      </c>
      <c r="J142" s="23"/>
      <c r="K142" s="23"/>
      <c r="L142" s="23"/>
      <c r="M142" s="23"/>
      <c r="N142" s="23"/>
      <c r="O142" s="23"/>
      <c r="P142" s="23"/>
    </row>
    <row r="143" spans="2:16" s="22" customFormat="1" ht="33.75">
      <c r="B143" s="38">
        <v>12</v>
      </c>
      <c r="C143" s="38" t="s">
        <v>592</v>
      </c>
      <c r="D143" s="18" t="s">
        <v>185</v>
      </c>
      <c r="E143" s="38" t="s">
        <v>186</v>
      </c>
      <c r="F143" s="19">
        <v>742.92</v>
      </c>
      <c r="G143" s="42"/>
      <c r="H143" s="23">
        <f t="shared" si="5"/>
        <v>0</v>
      </c>
      <c r="I143" s="23">
        <f t="shared" si="6"/>
        <v>0</v>
      </c>
      <c r="J143" s="23"/>
      <c r="K143" s="23"/>
      <c r="L143" s="23"/>
      <c r="M143" s="23"/>
      <c r="N143" s="23"/>
      <c r="O143" s="23"/>
      <c r="P143" s="23"/>
    </row>
    <row r="144" spans="2:16" s="22" customFormat="1" ht="33.75">
      <c r="B144" s="38">
        <v>13</v>
      </c>
      <c r="C144" s="38" t="s">
        <v>592</v>
      </c>
      <c r="D144" s="18" t="s">
        <v>187</v>
      </c>
      <c r="E144" s="38" t="s">
        <v>188</v>
      </c>
      <c r="F144" s="19">
        <v>742.92</v>
      </c>
      <c r="G144" s="42"/>
      <c r="H144" s="23">
        <f t="shared" si="5"/>
        <v>0</v>
      </c>
      <c r="I144" s="23">
        <f t="shared" si="6"/>
        <v>0</v>
      </c>
      <c r="J144" s="23"/>
      <c r="K144" s="23"/>
      <c r="L144" s="23"/>
      <c r="M144" s="23"/>
      <c r="N144" s="23"/>
      <c r="O144" s="23"/>
      <c r="P144" s="23"/>
    </row>
    <row r="145" spans="2:16" s="22" customFormat="1" ht="11.25">
      <c r="B145" s="38">
        <v>14</v>
      </c>
      <c r="C145" s="38" t="s">
        <v>595</v>
      </c>
      <c r="D145" s="18" t="s">
        <v>189</v>
      </c>
      <c r="E145" s="38" t="s">
        <v>190</v>
      </c>
      <c r="F145" s="19">
        <v>629.69</v>
      </c>
      <c r="G145" s="42"/>
      <c r="H145" s="23">
        <f t="shared" si="5"/>
        <v>0</v>
      </c>
      <c r="I145" s="23">
        <f t="shared" si="6"/>
        <v>0</v>
      </c>
      <c r="J145" s="23"/>
      <c r="K145" s="23"/>
      <c r="L145" s="23"/>
      <c r="M145" s="23"/>
      <c r="N145" s="23"/>
      <c r="O145" s="23"/>
      <c r="P145" s="23"/>
    </row>
    <row r="146" spans="2:16" s="22" customFormat="1" ht="11.25">
      <c r="B146" s="38">
        <v>15</v>
      </c>
      <c r="C146" s="38" t="s">
        <v>595</v>
      </c>
      <c r="D146" s="18" t="s">
        <v>191</v>
      </c>
      <c r="E146" s="38" t="s">
        <v>192</v>
      </c>
      <c r="F146" s="19">
        <v>629.69</v>
      </c>
      <c r="G146" s="42"/>
      <c r="H146" s="23">
        <f t="shared" si="5"/>
        <v>0</v>
      </c>
      <c r="I146" s="23">
        <f t="shared" si="6"/>
        <v>0</v>
      </c>
      <c r="J146" s="23"/>
      <c r="K146" s="23"/>
      <c r="L146" s="23"/>
      <c r="M146" s="23"/>
      <c r="N146" s="23"/>
      <c r="O146" s="23"/>
      <c r="P146" s="23"/>
    </row>
    <row r="147" spans="2:16" s="22" customFormat="1" ht="11.25">
      <c r="B147" s="38">
        <v>16</v>
      </c>
      <c r="C147" s="38" t="s">
        <v>596</v>
      </c>
      <c r="D147" s="18" t="s">
        <v>194</v>
      </c>
      <c r="E147" s="38" t="s">
        <v>193</v>
      </c>
      <c r="F147" s="19">
        <v>538.48</v>
      </c>
      <c r="G147" s="42"/>
      <c r="H147" s="23">
        <f t="shared" si="5"/>
        <v>0</v>
      </c>
      <c r="I147" s="23">
        <f t="shared" si="6"/>
        <v>0</v>
      </c>
      <c r="J147" s="23"/>
      <c r="K147" s="23"/>
      <c r="L147" s="23"/>
      <c r="M147" s="23"/>
      <c r="N147" s="23"/>
      <c r="O147" s="23"/>
      <c r="P147" s="23"/>
    </row>
    <row r="148" spans="2:16" s="22" customFormat="1" ht="11.25">
      <c r="B148" s="38">
        <v>17</v>
      </c>
      <c r="C148" s="38" t="s">
        <v>195</v>
      </c>
      <c r="D148" s="18" t="s">
        <v>196</v>
      </c>
      <c r="E148" s="38" t="s">
        <v>197</v>
      </c>
      <c r="F148" s="19">
        <v>416.26</v>
      </c>
      <c r="G148" s="42"/>
      <c r="H148" s="23">
        <f t="shared" si="5"/>
        <v>0</v>
      </c>
      <c r="I148" s="23">
        <f t="shared" si="6"/>
        <v>0</v>
      </c>
      <c r="J148" s="23"/>
      <c r="K148" s="23"/>
      <c r="L148" s="23"/>
      <c r="M148" s="23"/>
      <c r="N148" s="23"/>
      <c r="O148" s="23"/>
      <c r="P148" s="23"/>
    </row>
    <row r="149" spans="2:16" s="22" customFormat="1" ht="22.5">
      <c r="B149" s="38">
        <v>18</v>
      </c>
      <c r="C149" s="38" t="s">
        <v>597</v>
      </c>
      <c r="D149" s="18" t="s">
        <v>198</v>
      </c>
      <c r="E149" s="38" t="s">
        <v>199</v>
      </c>
      <c r="F149" s="19">
        <v>696.26</v>
      </c>
      <c r="G149" s="42"/>
      <c r="H149" s="23">
        <f t="shared" si="5"/>
        <v>0</v>
      </c>
      <c r="I149" s="23">
        <f t="shared" si="6"/>
        <v>0</v>
      </c>
      <c r="J149" s="23"/>
      <c r="K149" s="23"/>
      <c r="L149" s="23"/>
      <c r="M149" s="23"/>
      <c r="N149" s="23"/>
      <c r="O149" s="23"/>
      <c r="P149" s="23"/>
    </row>
    <row r="150" spans="2:16" s="22" customFormat="1" ht="22.5">
      <c r="B150" s="38">
        <v>19</v>
      </c>
      <c r="C150" s="38" t="s">
        <v>598</v>
      </c>
      <c r="D150" s="18" t="s">
        <v>200</v>
      </c>
      <c r="E150" s="38" t="s">
        <v>599</v>
      </c>
      <c r="F150" s="19">
        <v>653.15</v>
      </c>
      <c r="G150" s="42"/>
      <c r="H150" s="23">
        <f t="shared" si="5"/>
        <v>0</v>
      </c>
      <c r="I150" s="23">
        <f t="shared" si="6"/>
        <v>0</v>
      </c>
      <c r="J150" s="23"/>
      <c r="K150" s="23"/>
      <c r="L150" s="23"/>
      <c r="M150" s="23"/>
      <c r="N150" s="23"/>
      <c r="O150" s="23"/>
      <c r="P150" s="23"/>
    </row>
    <row r="151" spans="2:16" s="22" customFormat="1" ht="22.5">
      <c r="B151" s="38">
        <v>20</v>
      </c>
      <c r="C151" s="38" t="s">
        <v>201</v>
      </c>
      <c r="D151" s="18" t="s">
        <v>202</v>
      </c>
      <c r="E151" s="38" t="s">
        <v>203</v>
      </c>
      <c r="F151" s="19">
        <v>589.67</v>
      </c>
      <c r="G151" s="42"/>
      <c r="H151" s="23">
        <f t="shared" si="5"/>
        <v>0</v>
      </c>
      <c r="I151" s="23">
        <f t="shared" si="6"/>
        <v>0</v>
      </c>
      <c r="J151" s="23"/>
      <c r="K151" s="23"/>
      <c r="L151" s="23"/>
      <c r="M151" s="23"/>
      <c r="N151" s="23"/>
      <c r="O151" s="23"/>
      <c r="P151" s="23"/>
    </row>
    <row r="152" spans="2:16" s="22" customFormat="1" ht="22.5">
      <c r="B152" s="38">
        <v>21</v>
      </c>
      <c r="C152" s="38" t="s">
        <v>600</v>
      </c>
      <c r="D152" s="18" t="s">
        <v>204</v>
      </c>
      <c r="E152" s="38" t="s">
        <v>205</v>
      </c>
      <c r="F152" s="19">
        <v>526.19</v>
      </c>
      <c r="G152" s="42"/>
      <c r="H152" s="23">
        <f t="shared" si="5"/>
        <v>0</v>
      </c>
      <c r="I152" s="23">
        <f t="shared" si="6"/>
        <v>0</v>
      </c>
      <c r="J152" s="23"/>
      <c r="K152" s="23"/>
      <c r="L152" s="23"/>
      <c r="M152" s="23"/>
      <c r="N152" s="23"/>
      <c r="O152" s="23"/>
      <c r="P152" s="23"/>
    </row>
    <row r="153" spans="2:16" s="22" customFormat="1" ht="33.75">
      <c r="B153" s="38">
        <v>22</v>
      </c>
      <c r="C153" s="38" t="s">
        <v>601</v>
      </c>
      <c r="D153" s="18" t="s">
        <v>206</v>
      </c>
      <c r="E153" s="38" t="s">
        <v>207</v>
      </c>
      <c r="F153" s="19">
        <v>246.93</v>
      </c>
      <c r="G153" s="42"/>
      <c r="H153" s="23">
        <f t="shared" si="5"/>
        <v>0</v>
      </c>
      <c r="I153" s="23">
        <f t="shared" si="6"/>
        <v>0</v>
      </c>
      <c r="J153" s="23"/>
      <c r="K153" s="23"/>
      <c r="L153" s="23"/>
      <c r="M153" s="23"/>
      <c r="N153" s="23"/>
      <c r="O153" s="23"/>
      <c r="P153" s="23"/>
    </row>
    <row r="154" spans="2:16" s="22" customFormat="1" ht="11.25">
      <c r="B154" s="38">
        <v>23</v>
      </c>
      <c r="C154" s="38" t="s">
        <v>208</v>
      </c>
      <c r="D154" s="18" t="s">
        <v>209</v>
      </c>
      <c r="E154" s="38" t="s">
        <v>210</v>
      </c>
      <c r="F154" s="19">
        <v>246.93</v>
      </c>
      <c r="G154" s="42"/>
      <c r="H154" s="23">
        <f t="shared" si="5"/>
        <v>0</v>
      </c>
      <c r="I154" s="23">
        <f t="shared" si="6"/>
        <v>0</v>
      </c>
      <c r="J154" s="23"/>
      <c r="K154" s="23"/>
      <c r="L154" s="23"/>
      <c r="M154" s="23"/>
      <c r="N154" s="23"/>
      <c r="O154" s="23"/>
      <c r="P154" s="23"/>
    </row>
    <row r="155" spans="2:16" s="22" customFormat="1" ht="33.75">
      <c r="B155" s="38">
        <v>24</v>
      </c>
      <c r="C155" s="38" t="s">
        <v>602</v>
      </c>
      <c r="D155" s="18" t="s">
        <v>211</v>
      </c>
      <c r="E155" s="38" t="s">
        <v>0</v>
      </c>
      <c r="F155" s="19">
        <v>246.93</v>
      </c>
      <c r="G155" s="42"/>
      <c r="H155" s="23">
        <f t="shared" si="5"/>
        <v>0</v>
      </c>
      <c r="I155" s="23">
        <f t="shared" si="6"/>
        <v>0</v>
      </c>
      <c r="J155" s="23"/>
      <c r="K155" s="23"/>
      <c r="L155" s="23"/>
      <c r="M155" s="23"/>
      <c r="N155" s="23"/>
      <c r="O155" s="23"/>
      <c r="P155" s="23"/>
    </row>
    <row r="156" spans="2:16" s="22" customFormat="1" ht="33.75">
      <c r="B156" s="38">
        <v>25</v>
      </c>
      <c r="C156" s="38" t="s">
        <v>602</v>
      </c>
      <c r="D156" s="18" t="s">
        <v>212</v>
      </c>
      <c r="E156" s="38" t="s">
        <v>213</v>
      </c>
      <c r="F156" s="19">
        <v>246.93</v>
      </c>
      <c r="G156" s="42"/>
      <c r="H156" s="23">
        <f t="shared" si="5"/>
        <v>0</v>
      </c>
      <c r="I156" s="23">
        <f t="shared" si="6"/>
        <v>0</v>
      </c>
      <c r="J156" s="23"/>
      <c r="K156" s="23"/>
      <c r="L156" s="23"/>
      <c r="M156" s="23"/>
      <c r="N156" s="23"/>
      <c r="O156" s="23"/>
      <c r="P156" s="23"/>
    </row>
    <row r="157" spans="2:16" s="22" customFormat="1" ht="33.75">
      <c r="B157" s="38">
        <v>26</v>
      </c>
      <c r="C157" s="38" t="s">
        <v>602</v>
      </c>
      <c r="D157" s="18" t="s">
        <v>214</v>
      </c>
      <c r="E157" s="38" t="s">
        <v>215</v>
      </c>
      <c r="F157" s="19">
        <v>246.93</v>
      </c>
      <c r="G157" s="42"/>
      <c r="H157" s="23">
        <f t="shared" si="5"/>
        <v>0</v>
      </c>
      <c r="I157" s="23">
        <f t="shared" si="6"/>
        <v>0</v>
      </c>
      <c r="J157" s="23"/>
      <c r="K157" s="23"/>
      <c r="L157" s="23"/>
      <c r="M157" s="23"/>
      <c r="N157" s="23"/>
      <c r="O157" s="23"/>
      <c r="P157" s="23"/>
    </row>
    <row r="158" spans="2:16" s="22" customFormat="1" ht="22.5">
      <c r="B158" s="38">
        <v>27</v>
      </c>
      <c r="C158" s="38" t="s">
        <v>701</v>
      </c>
      <c r="D158" s="44" t="s">
        <v>603</v>
      </c>
      <c r="E158" s="46" t="s">
        <v>216</v>
      </c>
      <c r="F158" s="46">
        <v>246.93</v>
      </c>
      <c r="G158" s="42"/>
      <c r="H158" s="23">
        <f t="shared" si="5"/>
        <v>0</v>
      </c>
      <c r="I158" s="23">
        <f t="shared" si="6"/>
        <v>0</v>
      </c>
      <c r="J158" s="23"/>
      <c r="K158" s="23"/>
      <c r="L158" s="23"/>
      <c r="M158" s="23"/>
      <c r="N158" s="23"/>
      <c r="O158" s="23"/>
      <c r="P158" s="23"/>
    </row>
    <row r="159" spans="2:16" s="22" customFormat="1" ht="22.5">
      <c r="B159" s="38">
        <v>28</v>
      </c>
      <c r="C159" s="38" t="s">
        <v>604</v>
      </c>
      <c r="D159" s="18" t="s">
        <v>605</v>
      </c>
      <c r="E159" s="38" t="s">
        <v>218</v>
      </c>
      <c r="F159" s="19">
        <v>283.18</v>
      </c>
      <c r="G159" s="42"/>
      <c r="H159" s="23">
        <f t="shared" si="5"/>
        <v>0</v>
      </c>
      <c r="I159" s="23">
        <f t="shared" si="6"/>
        <v>0</v>
      </c>
      <c r="J159" s="23"/>
      <c r="K159" s="23"/>
      <c r="L159" s="23"/>
      <c r="M159" s="23"/>
      <c r="N159" s="23"/>
      <c r="O159" s="23"/>
      <c r="P159" s="23"/>
    </row>
    <row r="160" spans="2:16" s="22" customFormat="1" ht="11.25">
      <c r="B160" s="38">
        <v>29</v>
      </c>
      <c r="C160" s="38" t="s">
        <v>606</v>
      </c>
      <c r="D160" s="18" t="s">
        <v>219</v>
      </c>
      <c r="E160" s="38" t="s">
        <v>220</v>
      </c>
      <c r="F160" s="19">
        <v>283.18</v>
      </c>
      <c r="G160" s="42"/>
      <c r="H160" s="23">
        <f t="shared" si="5"/>
        <v>0</v>
      </c>
      <c r="I160" s="23">
        <f t="shared" si="6"/>
        <v>0</v>
      </c>
      <c r="J160" s="23"/>
      <c r="K160" s="23"/>
      <c r="L160" s="23"/>
      <c r="M160" s="23"/>
      <c r="N160" s="23"/>
      <c r="O160" s="23"/>
      <c r="P160" s="23"/>
    </row>
    <row r="161" spans="2:16" s="22" customFormat="1" ht="22.5">
      <c r="B161" s="38">
        <v>30</v>
      </c>
      <c r="C161" s="38" t="s">
        <v>607</v>
      </c>
      <c r="D161" s="18" t="s">
        <v>221</v>
      </c>
      <c r="E161" s="38" t="s">
        <v>608</v>
      </c>
      <c r="F161" s="19">
        <v>283.18</v>
      </c>
      <c r="G161" s="42"/>
      <c r="H161" s="23">
        <f t="shared" si="5"/>
        <v>0</v>
      </c>
      <c r="I161" s="23">
        <f t="shared" si="6"/>
        <v>0</v>
      </c>
      <c r="J161" s="23"/>
      <c r="K161" s="23"/>
      <c r="L161" s="23"/>
      <c r="M161" s="23"/>
      <c r="N161" s="23"/>
      <c r="O161" s="23"/>
      <c r="P161" s="23"/>
    </row>
    <row r="162" spans="2:16" s="22" customFormat="1" ht="22.5">
      <c r="B162" s="38">
        <v>31</v>
      </c>
      <c r="C162" s="38" t="s">
        <v>217</v>
      </c>
      <c r="D162" s="18" t="s">
        <v>222</v>
      </c>
      <c r="E162" s="38" t="s">
        <v>609</v>
      </c>
      <c r="F162" s="19">
        <v>283.18</v>
      </c>
      <c r="G162" s="42"/>
      <c r="H162" s="23">
        <f t="shared" si="5"/>
        <v>0</v>
      </c>
      <c r="I162" s="23">
        <f t="shared" si="6"/>
        <v>0</v>
      </c>
      <c r="J162" s="23"/>
      <c r="K162" s="23"/>
      <c r="L162" s="23"/>
      <c r="M162" s="23"/>
      <c r="N162" s="23"/>
      <c r="O162" s="23"/>
      <c r="P162" s="23"/>
    </row>
    <row r="163" spans="2:16" s="22" customFormat="1" ht="45">
      <c r="B163" s="38">
        <v>32</v>
      </c>
      <c r="C163" s="38" t="s">
        <v>610</v>
      </c>
      <c r="D163" s="18" t="s">
        <v>223</v>
      </c>
      <c r="E163" s="38" t="s">
        <v>611</v>
      </c>
      <c r="F163" s="19">
        <v>283.18</v>
      </c>
      <c r="G163" s="42"/>
      <c r="H163" s="23">
        <f t="shared" si="5"/>
        <v>0</v>
      </c>
      <c r="I163" s="23">
        <f t="shared" si="6"/>
        <v>0</v>
      </c>
      <c r="J163" s="23"/>
      <c r="K163" s="23"/>
      <c r="L163" s="23"/>
      <c r="M163" s="23"/>
      <c r="N163" s="23"/>
      <c r="O163" s="23"/>
      <c r="P163" s="23"/>
    </row>
    <row r="164" spans="2:16" s="22" customFormat="1" ht="33.75">
      <c r="B164" s="46">
        <v>33</v>
      </c>
      <c r="C164" s="38" t="s">
        <v>217</v>
      </c>
      <c r="D164" s="44" t="s">
        <v>224</v>
      </c>
      <c r="E164" s="46" t="s">
        <v>612</v>
      </c>
      <c r="F164" s="46">
        <v>283.18</v>
      </c>
      <c r="G164" s="42"/>
      <c r="H164" s="23">
        <f t="shared" si="5"/>
        <v>0</v>
      </c>
      <c r="I164" s="23">
        <f t="shared" si="6"/>
        <v>0</v>
      </c>
      <c r="J164" s="23"/>
      <c r="K164" s="23"/>
      <c r="L164" s="23"/>
      <c r="M164" s="23"/>
      <c r="N164" s="23"/>
      <c r="O164" s="23"/>
      <c r="P164" s="23"/>
    </row>
    <row r="165" spans="2:16" s="22" customFormat="1" ht="22.5">
      <c r="B165" s="38">
        <v>34</v>
      </c>
      <c r="C165" s="38" t="s">
        <v>613</v>
      </c>
      <c r="D165" s="18" t="s">
        <v>226</v>
      </c>
      <c r="E165" s="38" t="s">
        <v>227</v>
      </c>
      <c r="F165" s="19">
        <v>390.76</v>
      </c>
      <c r="G165" s="42"/>
      <c r="H165" s="23">
        <f t="shared" si="5"/>
        <v>0</v>
      </c>
      <c r="I165" s="23">
        <f t="shared" si="6"/>
        <v>0</v>
      </c>
      <c r="J165" s="23"/>
      <c r="K165" s="23"/>
      <c r="L165" s="23"/>
      <c r="M165" s="23"/>
      <c r="N165" s="23"/>
      <c r="O165" s="23"/>
      <c r="P165" s="23"/>
    </row>
    <row r="166" spans="2:16" s="22" customFormat="1" ht="11.25">
      <c r="B166" s="38">
        <v>35</v>
      </c>
      <c r="C166" s="38" t="s">
        <v>613</v>
      </c>
      <c r="D166" s="18" t="s">
        <v>228</v>
      </c>
      <c r="E166" s="38" t="s">
        <v>229</v>
      </c>
      <c r="F166" s="19">
        <v>390.76</v>
      </c>
      <c r="G166" s="42"/>
      <c r="H166" s="23">
        <f t="shared" si="5"/>
        <v>0</v>
      </c>
      <c r="I166" s="23">
        <f t="shared" si="6"/>
        <v>0</v>
      </c>
      <c r="J166" s="23"/>
      <c r="K166" s="23"/>
      <c r="L166" s="23"/>
      <c r="M166" s="23"/>
      <c r="N166" s="23"/>
      <c r="O166" s="23"/>
      <c r="P166" s="23"/>
    </row>
    <row r="167" spans="2:16" s="22" customFormat="1" ht="33.75">
      <c r="B167" s="38">
        <v>36</v>
      </c>
      <c r="C167" s="38" t="s">
        <v>225</v>
      </c>
      <c r="D167" s="18" t="s">
        <v>230</v>
      </c>
      <c r="E167" s="38" t="s">
        <v>310</v>
      </c>
      <c r="F167" s="19">
        <v>219.55</v>
      </c>
      <c r="G167" s="42"/>
      <c r="H167" s="23">
        <f t="shared" si="5"/>
        <v>0</v>
      </c>
      <c r="I167" s="23">
        <f t="shared" si="6"/>
        <v>0</v>
      </c>
      <c r="J167" s="23"/>
      <c r="K167" s="23"/>
      <c r="L167" s="23"/>
      <c r="M167" s="23"/>
      <c r="N167" s="23"/>
      <c r="O167" s="23"/>
      <c r="P167" s="23"/>
    </row>
    <row r="168" spans="2:16" s="22" customFormat="1" ht="22.5">
      <c r="B168" s="38">
        <v>37</v>
      </c>
      <c r="C168" s="38" t="s">
        <v>613</v>
      </c>
      <c r="D168" s="18" t="s">
        <v>231</v>
      </c>
      <c r="E168" s="38" t="s">
        <v>232</v>
      </c>
      <c r="F168" s="19">
        <v>219.55</v>
      </c>
      <c r="G168" s="42"/>
      <c r="H168" s="23">
        <f t="shared" si="5"/>
        <v>0</v>
      </c>
      <c r="I168" s="23">
        <f t="shared" si="6"/>
        <v>0</v>
      </c>
      <c r="J168" s="23"/>
      <c r="K168" s="23"/>
      <c r="L168" s="23"/>
      <c r="M168" s="23"/>
      <c r="N168" s="23"/>
      <c r="O168" s="23"/>
      <c r="P168" s="23"/>
    </row>
    <row r="169" spans="2:16" s="22" customFormat="1" ht="22.5">
      <c r="B169" s="38">
        <v>38</v>
      </c>
      <c r="C169" s="38" t="s">
        <v>613</v>
      </c>
      <c r="D169" s="18" t="s">
        <v>233</v>
      </c>
      <c r="E169" s="38" t="s">
        <v>234</v>
      </c>
      <c r="F169" s="19">
        <v>390.76</v>
      </c>
      <c r="G169" s="42"/>
      <c r="H169" s="23">
        <f t="shared" si="5"/>
        <v>0</v>
      </c>
      <c r="I169" s="23">
        <f t="shared" si="6"/>
        <v>0</v>
      </c>
      <c r="J169" s="23"/>
      <c r="K169" s="23"/>
      <c r="L169" s="23"/>
      <c r="M169" s="23"/>
      <c r="N169" s="23"/>
      <c r="O169" s="23"/>
      <c r="P169" s="23"/>
    </row>
    <row r="170" spans="2:16" s="22" customFormat="1" ht="22.5">
      <c r="B170" s="38">
        <v>39</v>
      </c>
      <c r="C170" s="38" t="s">
        <v>614</v>
      </c>
      <c r="D170" s="18" t="s">
        <v>235</v>
      </c>
      <c r="E170" s="38" t="s">
        <v>236</v>
      </c>
      <c r="F170" s="19">
        <v>480.31</v>
      </c>
      <c r="G170" s="42"/>
      <c r="H170" s="23">
        <f t="shared" si="5"/>
        <v>0</v>
      </c>
      <c r="I170" s="23">
        <f t="shared" si="6"/>
        <v>0</v>
      </c>
      <c r="J170" s="23"/>
      <c r="K170" s="23"/>
      <c r="L170" s="23"/>
      <c r="M170" s="23"/>
      <c r="N170" s="23"/>
      <c r="O170" s="23"/>
      <c r="P170" s="23"/>
    </row>
    <row r="171" spans="2:16" s="22" customFormat="1" ht="22.5">
      <c r="B171" s="38">
        <v>40</v>
      </c>
      <c r="C171" s="38" t="s">
        <v>615</v>
      </c>
      <c r="D171" s="18" t="s">
        <v>237</v>
      </c>
      <c r="E171" s="38" t="s">
        <v>238</v>
      </c>
      <c r="F171" s="19">
        <v>480.31</v>
      </c>
      <c r="G171" s="42"/>
      <c r="H171" s="23">
        <f t="shared" si="5"/>
        <v>0</v>
      </c>
      <c r="I171" s="23">
        <f t="shared" si="6"/>
        <v>0</v>
      </c>
      <c r="J171" s="23"/>
      <c r="K171" s="23"/>
      <c r="L171" s="23"/>
      <c r="M171" s="23"/>
      <c r="N171" s="23"/>
      <c r="O171" s="23"/>
      <c r="P171" s="23"/>
    </row>
    <row r="172" spans="2:16" s="22" customFormat="1" ht="11.25">
      <c r="B172" s="38">
        <v>41</v>
      </c>
      <c r="C172" s="38" t="s">
        <v>616</v>
      </c>
      <c r="D172" s="18" t="s">
        <v>240</v>
      </c>
      <c r="E172" s="38" t="s">
        <v>239</v>
      </c>
      <c r="F172" s="19">
        <v>439.53</v>
      </c>
      <c r="G172" s="42"/>
      <c r="H172" s="23">
        <f t="shared" si="5"/>
        <v>0</v>
      </c>
      <c r="I172" s="23">
        <f t="shared" si="6"/>
        <v>0</v>
      </c>
      <c r="J172" s="23"/>
      <c r="K172" s="23"/>
      <c r="L172" s="23"/>
      <c r="M172" s="23"/>
      <c r="N172" s="23"/>
      <c r="O172" s="23"/>
      <c r="P172" s="23"/>
    </row>
    <row r="173" spans="2:16" s="22" customFormat="1" ht="22.5">
      <c r="B173" s="38">
        <v>42</v>
      </c>
      <c r="C173" s="38" t="s">
        <v>617</v>
      </c>
      <c r="D173" s="18" t="s">
        <v>618</v>
      </c>
      <c r="E173" s="38" t="s">
        <v>241</v>
      </c>
      <c r="F173" s="19">
        <v>371.57</v>
      </c>
      <c r="G173" s="42"/>
      <c r="H173" s="23">
        <f t="shared" si="5"/>
        <v>0</v>
      </c>
      <c r="I173" s="23">
        <f t="shared" si="6"/>
        <v>0</v>
      </c>
      <c r="J173" s="23"/>
      <c r="K173" s="23"/>
      <c r="L173" s="23"/>
      <c r="M173" s="23"/>
      <c r="N173" s="23"/>
      <c r="O173" s="23"/>
      <c r="P173" s="23"/>
    </row>
    <row r="174" spans="2:16" s="22" customFormat="1" ht="33.75">
      <c r="B174" s="38">
        <v>43</v>
      </c>
      <c r="C174" s="38" t="s">
        <v>243</v>
      </c>
      <c r="D174" s="18" t="s">
        <v>242</v>
      </c>
      <c r="E174" s="38" t="s">
        <v>619</v>
      </c>
      <c r="F174" s="19">
        <v>492.38</v>
      </c>
      <c r="G174" s="42"/>
      <c r="H174" s="23">
        <f t="shared" si="5"/>
        <v>0</v>
      </c>
      <c r="I174" s="23">
        <f t="shared" si="6"/>
        <v>0</v>
      </c>
      <c r="J174" s="23"/>
      <c r="K174" s="23"/>
      <c r="L174" s="23"/>
      <c r="M174" s="23"/>
      <c r="N174" s="23"/>
      <c r="O174" s="23"/>
      <c r="P174" s="23"/>
    </row>
    <row r="175" spans="2:16" s="22" customFormat="1" ht="22.5">
      <c r="B175" s="38">
        <v>44</v>
      </c>
      <c r="C175" s="38" t="s">
        <v>243</v>
      </c>
      <c r="D175" s="18" t="s">
        <v>620</v>
      </c>
      <c r="E175" s="38" t="s">
        <v>244</v>
      </c>
      <c r="F175" s="19">
        <v>492.38</v>
      </c>
      <c r="G175" s="42"/>
      <c r="H175" s="23">
        <f t="shared" si="5"/>
        <v>0</v>
      </c>
      <c r="I175" s="23">
        <f t="shared" si="6"/>
        <v>0</v>
      </c>
      <c r="J175" s="23"/>
      <c r="K175" s="23"/>
      <c r="L175" s="23"/>
      <c r="M175" s="23"/>
      <c r="N175" s="23"/>
      <c r="O175" s="23"/>
      <c r="P175" s="23"/>
    </row>
    <row r="176" spans="2:16" s="22" customFormat="1" ht="11.25">
      <c r="B176" s="38">
        <v>45</v>
      </c>
      <c r="C176" s="38" t="s">
        <v>621</v>
      </c>
      <c r="D176" s="18" t="s">
        <v>245</v>
      </c>
      <c r="E176" s="38" t="s">
        <v>246</v>
      </c>
      <c r="F176" s="20">
        <v>1421.61</v>
      </c>
      <c r="G176" s="42"/>
      <c r="H176" s="23">
        <f t="shared" si="5"/>
        <v>0</v>
      </c>
      <c r="I176" s="23">
        <f t="shared" si="6"/>
        <v>0</v>
      </c>
      <c r="J176" s="23"/>
      <c r="K176" s="23"/>
      <c r="L176" s="23"/>
      <c r="M176" s="23"/>
      <c r="N176" s="23"/>
      <c r="O176" s="23"/>
      <c r="P176" s="23"/>
    </row>
    <row r="177" spans="2:16" s="22" customFormat="1" ht="22.5">
      <c r="B177" s="38">
        <v>46</v>
      </c>
      <c r="C177" s="38" t="s">
        <v>622</v>
      </c>
      <c r="D177" s="18" t="s">
        <v>247</v>
      </c>
      <c r="E177" s="38" t="s">
        <v>248</v>
      </c>
      <c r="F177" s="19">
        <v>674.75</v>
      </c>
      <c r="G177" s="42"/>
      <c r="H177" s="23">
        <f t="shared" si="5"/>
        <v>0</v>
      </c>
      <c r="I177" s="23">
        <f t="shared" si="6"/>
        <v>0</v>
      </c>
      <c r="J177" s="23"/>
      <c r="K177" s="23"/>
      <c r="L177" s="23"/>
      <c r="M177" s="23"/>
      <c r="N177" s="23"/>
      <c r="O177" s="23"/>
      <c r="P177" s="23"/>
    </row>
    <row r="178" spans="2:16" s="22" customFormat="1" ht="11.25">
      <c r="B178" s="38">
        <v>47</v>
      </c>
      <c r="C178" s="38" t="s">
        <v>622</v>
      </c>
      <c r="D178" s="18" t="s">
        <v>249</v>
      </c>
      <c r="E178" s="38" t="s">
        <v>250</v>
      </c>
      <c r="F178" s="19">
        <v>674.75</v>
      </c>
      <c r="G178" s="42"/>
      <c r="H178" s="23">
        <f t="shared" si="5"/>
        <v>0</v>
      </c>
      <c r="I178" s="23">
        <f t="shared" si="6"/>
        <v>0</v>
      </c>
      <c r="J178" s="23"/>
      <c r="K178" s="23"/>
      <c r="L178" s="23"/>
      <c r="M178" s="23"/>
      <c r="N178" s="23"/>
      <c r="O178" s="23"/>
      <c r="P178" s="23"/>
    </row>
    <row r="179" spans="2:16" s="22" customFormat="1" ht="11.25">
      <c r="B179" s="38">
        <v>48</v>
      </c>
      <c r="C179" s="38" t="s">
        <v>623</v>
      </c>
      <c r="D179" s="18" t="s">
        <v>252</v>
      </c>
      <c r="E179" s="38" t="s">
        <v>251</v>
      </c>
      <c r="F179" s="19">
        <v>682.96</v>
      </c>
      <c r="G179" s="42"/>
      <c r="H179" s="23">
        <f t="shared" si="5"/>
        <v>0</v>
      </c>
      <c r="I179" s="23">
        <f t="shared" si="6"/>
        <v>0</v>
      </c>
      <c r="J179" s="23"/>
      <c r="K179" s="23"/>
      <c r="L179" s="23"/>
      <c r="M179" s="23"/>
      <c r="N179" s="23"/>
      <c r="O179" s="23"/>
      <c r="P179" s="23"/>
    </row>
    <row r="180" spans="2:16" s="22" customFormat="1" ht="22.5">
      <c r="B180" s="38">
        <v>49</v>
      </c>
      <c r="C180" s="38" t="s">
        <v>253</v>
      </c>
      <c r="D180" s="18" t="s">
        <v>254</v>
      </c>
      <c r="E180" s="38" t="s">
        <v>255</v>
      </c>
      <c r="F180" s="19">
        <v>674.75</v>
      </c>
      <c r="G180" s="42"/>
      <c r="H180" s="23">
        <f t="shared" si="5"/>
        <v>0</v>
      </c>
      <c r="I180" s="23">
        <f t="shared" si="6"/>
        <v>0</v>
      </c>
      <c r="J180" s="23"/>
      <c r="K180" s="23"/>
      <c r="L180" s="23"/>
      <c r="M180" s="23"/>
      <c r="N180" s="23"/>
      <c r="O180" s="23"/>
      <c r="P180" s="23"/>
    </row>
    <row r="181" spans="2:16" s="22" customFormat="1" ht="22.5">
      <c r="B181" s="38">
        <v>50</v>
      </c>
      <c r="C181" s="38" t="s">
        <v>624</v>
      </c>
      <c r="D181" s="18" t="s">
        <v>256</v>
      </c>
      <c r="E181" s="38" t="s">
        <v>257</v>
      </c>
      <c r="F181" s="19">
        <v>674.75</v>
      </c>
      <c r="G181" s="42"/>
      <c r="H181" s="23">
        <f t="shared" si="5"/>
        <v>0</v>
      </c>
      <c r="I181" s="23">
        <f t="shared" si="6"/>
        <v>0</v>
      </c>
      <c r="J181" s="23"/>
      <c r="K181" s="23"/>
      <c r="L181" s="23"/>
      <c r="M181" s="23"/>
      <c r="N181" s="23"/>
      <c r="O181" s="23"/>
      <c r="P181" s="23"/>
    </row>
    <row r="182" spans="2:16" s="22" customFormat="1" ht="45">
      <c r="B182" s="38">
        <v>51</v>
      </c>
      <c r="C182" s="38" t="s">
        <v>258</v>
      </c>
      <c r="D182" s="18" t="s">
        <v>259</v>
      </c>
      <c r="E182" s="38" t="s">
        <v>260</v>
      </c>
      <c r="F182" s="19">
        <v>855.88</v>
      </c>
      <c r="G182" s="42"/>
      <c r="H182" s="23">
        <f t="shared" si="5"/>
        <v>0</v>
      </c>
      <c r="I182" s="23">
        <f t="shared" si="6"/>
        <v>0</v>
      </c>
      <c r="J182" s="23"/>
      <c r="K182" s="23"/>
      <c r="L182" s="23"/>
      <c r="M182" s="23"/>
      <c r="N182" s="23"/>
      <c r="O182" s="23"/>
      <c r="P182" s="23"/>
    </row>
    <row r="183" spans="2:16" s="22" customFormat="1" ht="33.75">
      <c r="B183" s="38">
        <v>52</v>
      </c>
      <c r="C183" s="38" t="s">
        <v>258</v>
      </c>
      <c r="D183" s="18" t="s">
        <v>261</v>
      </c>
      <c r="E183" s="38" t="s">
        <v>262</v>
      </c>
      <c r="F183" s="19">
        <v>855.88</v>
      </c>
      <c r="G183" s="42"/>
      <c r="H183" s="23">
        <f t="shared" si="5"/>
        <v>0</v>
      </c>
      <c r="I183" s="23">
        <f t="shared" si="6"/>
        <v>0</v>
      </c>
      <c r="J183" s="23"/>
      <c r="K183" s="23"/>
      <c r="L183" s="23"/>
      <c r="M183" s="23"/>
      <c r="N183" s="23"/>
      <c r="O183" s="23"/>
      <c r="P183" s="23"/>
    </row>
    <row r="184" spans="2:16" s="22" customFormat="1" ht="11.25">
      <c r="B184" s="38">
        <v>53</v>
      </c>
      <c r="C184" s="38" t="s">
        <v>625</v>
      </c>
      <c r="D184" s="18" t="s">
        <v>263</v>
      </c>
      <c r="E184" s="38" t="s">
        <v>264</v>
      </c>
      <c r="F184" s="19">
        <v>413.52</v>
      </c>
      <c r="G184" s="42"/>
      <c r="H184" s="23">
        <f t="shared" si="5"/>
        <v>0</v>
      </c>
      <c r="I184" s="23">
        <f t="shared" si="6"/>
        <v>0</v>
      </c>
      <c r="J184" s="23"/>
      <c r="K184" s="23"/>
      <c r="L184" s="23"/>
      <c r="M184" s="23"/>
      <c r="N184" s="23"/>
      <c r="O184" s="23"/>
      <c r="P184" s="23"/>
    </row>
    <row r="185" spans="2:16" s="22" customFormat="1" ht="11.25">
      <c r="B185" s="38">
        <v>54</v>
      </c>
      <c r="C185" s="38" t="s">
        <v>626</v>
      </c>
      <c r="D185" s="18" t="s">
        <v>266</v>
      </c>
      <c r="E185" s="38" t="s">
        <v>265</v>
      </c>
      <c r="F185" s="20">
        <v>1050.94</v>
      </c>
      <c r="G185" s="42"/>
      <c r="H185" s="23">
        <f t="shared" si="5"/>
        <v>0</v>
      </c>
      <c r="I185" s="23">
        <f t="shared" si="6"/>
        <v>0</v>
      </c>
      <c r="J185" s="23"/>
      <c r="K185" s="23"/>
      <c r="L185" s="23"/>
      <c r="M185" s="23"/>
      <c r="N185" s="23"/>
      <c r="O185" s="23"/>
      <c r="P185" s="23"/>
    </row>
    <row r="186" spans="2:16" s="22" customFormat="1" ht="45">
      <c r="B186" s="38">
        <v>55</v>
      </c>
      <c r="C186" s="38" t="s">
        <v>626</v>
      </c>
      <c r="D186" s="18" t="s">
        <v>267</v>
      </c>
      <c r="E186" s="38" t="s">
        <v>268</v>
      </c>
      <c r="F186" s="20">
        <v>1050.94</v>
      </c>
      <c r="G186" s="42"/>
      <c r="H186" s="23">
        <f t="shared" si="5"/>
        <v>0</v>
      </c>
      <c r="I186" s="23">
        <f t="shared" si="6"/>
        <v>0</v>
      </c>
      <c r="J186" s="23"/>
      <c r="K186" s="23"/>
      <c r="L186" s="23"/>
      <c r="M186" s="23"/>
      <c r="N186" s="23"/>
      <c r="O186" s="23"/>
      <c r="P186" s="23"/>
    </row>
    <row r="187" spans="2:16" s="22" customFormat="1" ht="45">
      <c r="B187" s="38">
        <v>56</v>
      </c>
      <c r="C187" s="38" t="s">
        <v>627</v>
      </c>
      <c r="D187" s="18" t="s">
        <v>269</v>
      </c>
      <c r="E187" s="38" t="s">
        <v>270</v>
      </c>
      <c r="F187" s="20">
        <v>1050.94</v>
      </c>
      <c r="G187" s="42"/>
      <c r="H187" s="23">
        <f t="shared" si="5"/>
        <v>0</v>
      </c>
      <c r="I187" s="23">
        <f t="shared" si="6"/>
        <v>0</v>
      </c>
      <c r="J187" s="23"/>
      <c r="K187" s="23"/>
      <c r="L187" s="23"/>
      <c r="M187" s="23"/>
      <c r="N187" s="23"/>
      <c r="O187" s="23"/>
      <c r="P187" s="23"/>
    </row>
    <row r="188" spans="2:16" s="22" customFormat="1" ht="11.25">
      <c r="B188" s="38">
        <v>57</v>
      </c>
      <c r="C188" s="38" t="s">
        <v>628</v>
      </c>
      <c r="D188" s="18" t="s">
        <v>272</v>
      </c>
      <c r="E188" s="38" t="s">
        <v>271</v>
      </c>
      <c r="F188" s="19">
        <v>631.35</v>
      </c>
      <c r="G188" s="42"/>
      <c r="H188" s="23">
        <f t="shared" si="5"/>
        <v>0</v>
      </c>
      <c r="I188" s="23">
        <f t="shared" si="6"/>
        <v>0</v>
      </c>
      <c r="J188" s="23"/>
      <c r="K188" s="23"/>
      <c r="L188" s="23"/>
      <c r="M188" s="23"/>
      <c r="N188" s="23"/>
      <c r="O188" s="23"/>
      <c r="P188" s="23"/>
    </row>
    <row r="189" spans="2:16" s="22" customFormat="1" ht="22.5">
      <c r="B189" s="38">
        <v>58</v>
      </c>
      <c r="C189" s="38" t="s">
        <v>273</v>
      </c>
      <c r="D189" s="18" t="s">
        <v>274</v>
      </c>
      <c r="E189" s="38" t="s">
        <v>275</v>
      </c>
      <c r="F189" s="19">
        <v>589.67</v>
      </c>
      <c r="G189" s="42"/>
      <c r="H189" s="23">
        <f t="shared" si="5"/>
        <v>0</v>
      </c>
      <c r="I189" s="23">
        <f t="shared" si="6"/>
        <v>0</v>
      </c>
      <c r="J189" s="23"/>
      <c r="K189" s="23"/>
      <c r="L189" s="23"/>
      <c r="M189" s="23"/>
      <c r="N189" s="23"/>
      <c r="O189" s="23"/>
      <c r="P189" s="23"/>
    </row>
    <row r="190" spans="2:16" s="22" customFormat="1" ht="22.5">
      <c r="B190" s="38">
        <v>59</v>
      </c>
      <c r="C190" s="38" t="s">
        <v>629</v>
      </c>
      <c r="D190" s="18" t="s">
        <v>630</v>
      </c>
      <c r="E190" s="38" t="s">
        <v>276</v>
      </c>
      <c r="F190" s="19">
        <v>589.67</v>
      </c>
      <c r="G190" s="42"/>
      <c r="H190" s="23">
        <f t="shared" si="5"/>
        <v>0</v>
      </c>
      <c r="I190" s="23">
        <f t="shared" si="6"/>
        <v>0</v>
      </c>
      <c r="J190" s="23"/>
      <c r="K190" s="23"/>
      <c r="L190" s="23"/>
      <c r="M190" s="23"/>
      <c r="N190" s="23"/>
      <c r="O190" s="23"/>
      <c r="P190" s="23"/>
    </row>
    <row r="191" spans="2:16" s="22" customFormat="1" ht="11.25">
      <c r="B191" s="38">
        <v>62</v>
      </c>
      <c r="C191" s="38" t="s">
        <v>631</v>
      </c>
      <c r="D191" s="18" t="s">
        <v>278</v>
      </c>
      <c r="E191" s="38" t="s">
        <v>279</v>
      </c>
      <c r="F191" s="19">
        <v>371.57</v>
      </c>
      <c r="G191" s="42"/>
      <c r="H191" s="23">
        <f t="shared" si="5"/>
        <v>0</v>
      </c>
      <c r="I191" s="23">
        <f t="shared" si="6"/>
        <v>0</v>
      </c>
      <c r="J191" s="23"/>
      <c r="K191" s="23"/>
      <c r="L191" s="23"/>
      <c r="M191" s="23"/>
      <c r="N191" s="23"/>
      <c r="O191" s="23"/>
      <c r="P191" s="23"/>
    </row>
    <row r="192" spans="2:16" s="22" customFormat="1" ht="11.25">
      <c r="B192" s="38">
        <v>63</v>
      </c>
      <c r="C192" s="38" t="s">
        <v>280</v>
      </c>
      <c r="D192" s="18" t="s">
        <v>281</v>
      </c>
      <c r="E192" s="38" t="s">
        <v>282</v>
      </c>
      <c r="F192" s="19">
        <v>480.31</v>
      </c>
      <c r="G192" s="42"/>
      <c r="H192" s="23">
        <f t="shared" si="5"/>
        <v>0</v>
      </c>
      <c r="I192" s="23">
        <f t="shared" si="6"/>
        <v>0</v>
      </c>
      <c r="J192" s="23"/>
      <c r="K192" s="23"/>
      <c r="L192" s="23"/>
      <c r="M192" s="23"/>
      <c r="N192" s="23"/>
      <c r="O192" s="23"/>
      <c r="P192" s="23"/>
    </row>
    <row r="193" spans="2:16" s="22" customFormat="1" ht="11.25">
      <c r="B193" s="38">
        <v>64</v>
      </c>
      <c r="C193" s="38" t="s">
        <v>277</v>
      </c>
      <c r="D193" s="18" t="s">
        <v>283</v>
      </c>
      <c r="E193" s="38" t="s">
        <v>284</v>
      </c>
      <c r="F193" s="19">
        <v>371.57</v>
      </c>
      <c r="G193" s="42"/>
      <c r="H193" s="23">
        <f t="shared" si="5"/>
        <v>0</v>
      </c>
      <c r="I193" s="23">
        <f t="shared" si="6"/>
        <v>0</v>
      </c>
      <c r="J193" s="23"/>
      <c r="K193" s="23"/>
      <c r="L193" s="23"/>
      <c r="M193" s="23"/>
      <c r="N193" s="23"/>
      <c r="O193" s="23"/>
      <c r="P193" s="23"/>
    </row>
    <row r="194" spans="2:16" s="22" customFormat="1" ht="11.25">
      <c r="B194" s="38">
        <v>65</v>
      </c>
      <c r="C194" s="38" t="s">
        <v>631</v>
      </c>
      <c r="D194" s="18" t="s">
        <v>285</v>
      </c>
      <c r="E194" s="38" t="s">
        <v>286</v>
      </c>
      <c r="F194" s="19">
        <v>371.57</v>
      </c>
      <c r="G194" s="42"/>
      <c r="H194" s="23">
        <f t="shared" si="5"/>
        <v>0</v>
      </c>
      <c r="I194" s="23">
        <f t="shared" si="6"/>
        <v>0</v>
      </c>
      <c r="J194" s="23"/>
      <c r="K194" s="23"/>
      <c r="L194" s="23"/>
      <c r="M194" s="23"/>
      <c r="N194" s="23"/>
      <c r="O194" s="23"/>
      <c r="P194" s="23"/>
    </row>
    <row r="195" spans="2:16" s="22" customFormat="1" ht="22.5">
      <c r="B195" s="38">
        <v>66</v>
      </c>
      <c r="C195" s="38" t="s">
        <v>632</v>
      </c>
      <c r="D195" s="18" t="s">
        <v>287</v>
      </c>
      <c r="E195" s="38" t="s">
        <v>288</v>
      </c>
      <c r="F195" s="19">
        <v>480.31</v>
      </c>
      <c r="G195" s="42"/>
      <c r="H195" s="23">
        <f aca="true" t="shared" si="7" ref="H195:H254">J195+K195+L195+M195</f>
        <v>0</v>
      </c>
      <c r="I195" s="23">
        <f aca="true" t="shared" si="8" ref="I195:I254">G195*H195</f>
        <v>0</v>
      </c>
      <c r="J195" s="23"/>
      <c r="K195" s="23"/>
      <c r="L195" s="23"/>
      <c r="M195" s="23"/>
      <c r="N195" s="23"/>
      <c r="O195" s="23"/>
      <c r="P195" s="23"/>
    </row>
    <row r="196" spans="2:16" s="22" customFormat="1" ht="11.25">
      <c r="B196" s="38">
        <v>67</v>
      </c>
      <c r="C196" s="38" t="s">
        <v>633</v>
      </c>
      <c r="D196" s="18" t="s">
        <v>289</v>
      </c>
      <c r="E196" s="38" t="s">
        <v>290</v>
      </c>
      <c r="F196" s="19">
        <v>480.31</v>
      </c>
      <c r="G196" s="42"/>
      <c r="H196" s="23">
        <f t="shared" si="7"/>
        <v>0</v>
      </c>
      <c r="I196" s="23">
        <f t="shared" si="8"/>
        <v>0</v>
      </c>
      <c r="J196" s="23"/>
      <c r="K196" s="23"/>
      <c r="L196" s="23"/>
      <c r="M196" s="23"/>
      <c r="N196" s="23"/>
      <c r="O196" s="23"/>
      <c r="P196" s="23"/>
    </row>
    <row r="197" spans="2:16" s="22" customFormat="1" ht="11.25">
      <c r="B197" s="38">
        <v>72</v>
      </c>
      <c r="C197" s="38" t="s">
        <v>291</v>
      </c>
      <c r="D197" s="18" t="s">
        <v>292</v>
      </c>
      <c r="E197" s="38" t="s">
        <v>293</v>
      </c>
      <c r="F197" s="19">
        <v>193.54</v>
      </c>
      <c r="G197" s="42"/>
      <c r="H197" s="23">
        <f t="shared" si="7"/>
        <v>0</v>
      </c>
      <c r="I197" s="23">
        <f t="shared" si="8"/>
        <v>0</v>
      </c>
      <c r="J197" s="23"/>
      <c r="K197" s="23"/>
      <c r="L197" s="23"/>
      <c r="M197" s="23"/>
      <c r="N197" s="23"/>
      <c r="O197" s="23"/>
      <c r="P197" s="23"/>
    </row>
    <row r="198" spans="2:16" s="22" customFormat="1" ht="11.25">
      <c r="B198" s="38">
        <v>73</v>
      </c>
      <c r="C198" s="38" t="s">
        <v>291</v>
      </c>
      <c r="D198" s="18" t="s">
        <v>294</v>
      </c>
      <c r="E198" s="38" t="s">
        <v>295</v>
      </c>
      <c r="F198" s="19">
        <v>193.54</v>
      </c>
      <c r="G198" s="42"/>
      <c r="H198" s="23">
        <f t="shared" si="7"/>
        <v>0</v>
      </c>
      <c r="I198" s="23">
        <f t="shared" si="8"/>
        <v>0</v>
      </c>
      <c r="J198" s="23"/>
      <c r="K198" s="23"/>
      <c r="L198" s="23"/>
      <c r="M198" s="23"/>
      <c r="N198" s="23"/>
      <c r="O198" s="23"/>
      <c r="P198" s="23"/>
    </row>
    <row r="199" spans="2:16" s="22" customFormat="1" ht="33.75">
      <c r="B199" s="38">
        <v>74</v>
      </c>
      <c r="C199" s="38" t="s">
        <v>634</v>
      </c>
      <c r="D199" s="18" t="s">
        <v>296</v>
      </c>
      <c r="E199" s="38" t="s">
        <v>297</v>
      </c>
      <c r="F199" s="19">
        <v>808.68</v>
      </c>
      <c r="G199" s="42"/>
      <c r="H199" s="23">
        <f t="shared" si="7"/>
        <v>0</v>
      </c>
      <c r="I199" s="23">
        <f t="shared" si="8"/>
        <v>0</v>
      </c>
      <c r="J199" s="23"/>
      <c r="K199" s="23"/>
      <c r="L199" s="23"/>
      <c r="M199" s="23"/>
      <c r="N199" s="23"/>
      <c r="O199" s="23"/>
      <c r="P199" s="23"/>
    </row>
    <row r="200" spans="2:16" s="22" customFormat="1" ht="22.5">
      <c r="B200" s="38">
        <v>75</v>
      </c>
      <c r="C200" s="38" t="s">
        <v>635</v>
      </c>
      <c r="D200" s="18" t="s">
        <v>298</v>
      </c>
      <c r="E200" s="38" t="s">
        <v>636</v>
      </c>
      <c r="F200" s="19">
        <v>808.68</v>
      </c>
      <c r="G200" s="42"/>
      <c r="H200" s="23">
        <f t="shared" si="7"/>
        <v>0</v>
      </c>
      <c r="I200" s="23">
        <f t="shared" si="8"/>
        <v>0</v>
      </c>
      <c r="J200" s="23"/>
      <c r="K200" s="23"/>
      <c r="L200" s="23"/>
      <c r="M200" s="23"/>
      <c r="N200" s="23"/>
      <c r="O200" s="23"/>
      <c r="P200" s="23"/>
    </row>
    <row r="201" spans="2:16" s="22" customFormat="1" ht="22.5">
      <c r="B201" s="38">
        <v>76</v>
      </c>
      <c r="C201" s="38" t="s">
        <v>637</v>
      </c>
      <c r="D201" s="18" t="s">
        <v>299</v>
      </c>
      <c r="E201" s="38" t="s">
        <v>1</v>
      </c>
      <c r="F201" s="19">
        <v>808.68</v>
      </c>
      <c r="G201" s="42"/>
      <c r="H201" s="23">
        <f t="shared" si="7"/>
        <v>0</v>
      </c>
      <c r="I201" s="23">
        <f t="shared" si="8"/>
        <v>0</v>
      </c>
      <c r="J201" s="23"/>
      <c r="K201" s="23"/>
      <c r="L201" s="23"/>
      <c r="M201" s="23"/>
      <c r="N201" s="23"/>
      <c r="O201" s="23"/>
      <c r="P201" s="23"/>
    </row>
    <row r="202" spans="2:16" s="22" customFormat="1" ht="33.75">
      <c r="B202" s="38">
        <v>77</v>
      </c>
      <c r="C202" s="38" t="s">
        <v>635</v>
      </c>
      <c r="D202" s="18" t="s">
        <v>300</v>
      </c>
      <c r="E202" s="38" t="s">
        <v>638</v>
      </c>
      <c r="F202" s="19">
        <v>808.68</v>
      </c>
      <c r="G202" s="42"/>
      <c r="H202" s="23">
        <f t="shared" si="7"/>
        <v>0</v>
      </c>
      <c r="I202" s="23">
        <f t="shared" si="8"/>
        <v>0</v>
      </c>
      <c r="J202" s="23"/>
      <c r="K202" s="23"/>
      <c r="L202" s="23"/>
      <c r="M202" s="23"/>
      <c r="N202" s="23"/>
      <c r="O202" s="23"/>
      <c r="P202" s="23"/>
    </row>
    <row r="203" spans="2:16" s="22" customFormat="1" ht="22.5">
      <c r="B203" s="38">
        <v>78</v>
      </c>
      <c r="C203" s="38" t="s">
        <v>635</v>
      </c>
      <c r="D203" s="18" t="s">
        <v>301</v>
      </c>
      <c r="E203" s="38" t="s">
        <v>302</v>
      </c>
      <c r="F203" s="19">
        <v>808.68</v>
      </c>
      <c r="G203" s="42"/>
      <c r="H203" s="23">
        <f t="shared" si="7"/>
        <v>0</v>
      </c>
      <c r="I203" s="23">
        <f t="shared" si="8"/>
        <v>0</v>
      </c>
      <c r="J203" s="23"/>
      <c r="K203" s="23"/>
      <c r="L203" s="23"/>
      <c r="M203" s="23"/>
      <c r="N203" s="23"/>
      <c r="O203" s="23"/>
      <c r="P203" s="23"/>
    </row>
    <row r="204" spans="2:16" s="22" customFormat="1" ht="33.75">
      <c r="B204" s="38">
        <v>79</v>
      </c>
      <c r="C204" s="38" t="s">
        <v>634</v>
      </c>
      <c r="D204" s="18" t="s">
        <v>303</v>
      </c>
      <c r="E204" s="38" t="s">
        <v>304</v>
      </c>
      <c r="F204" s="19">
        <v>808.68</v>
      </c>
      <c r="G204" s="42"/>
      <c r="H204" s="23">
        <f t="shared" si="7"/>
        <v>0</v>
      </c>
      <c r="I204" s="23">
        <f t="shared" si="8"/>
        <v>0</v>
      </c>
      <c r="J204" s="23"/>
      <c r="K204" s="23"/>
      <c r="L204" s="23"/>
      <c r="M204" s="23"/>
      <c r="N204" s="23"/>
      <c r="O204" s="23"/>
      <c r="P204" s="23"/>
    </row>
    <row r="205" spans="2:16" s="22" customFormat="1" ht="22.5">
      <c r="B205" s="38">
        <v>80</v>
      </c>
      <c r="C205" s="38" t="s">
        <v>639</v>
      </c>
      <c r="D205" s="18" t="s">
        <v>305</v>
      </c>
      <c r="E205" s="38" t="s">
        <v>2</v>
      </c>
      <c r="F205" s="19">
        <v>162.44</v>
      </c>
      <c r="G205" s="42"/>
      <c r="H205" s="23">
        <f t="shared" si="7"/>
        <v>0</v>
      </c>
      <c r="I205" s="23">
        <f t="shared" si="8"/>
        <v>0</v>
      </c>
      <c r="J205" s="23"/>
      <c r="K205" s="23"/>
      <c r="L205" s="23"/>
      <c r="M205" s="23"/>
      <c r="N205" s="23"/>
      <c r="O205" s="23"/>
      <c r="P205" s="23"/>
    </row>
    <row r="206" spans="2:16" s="22" customFormat="1" ht="22.5">
      <c r="B206" s="38">
        <v>81</v>
      </c>
      <c r="C206" s="38" t="s">
        <v>640</v>
      </c>
      <c r="D206" s="18" t="s">
        <v>307</v>
      </c>
      <c r="E206" s="38" t="s">
        <v>306</v>
      </c>
      <c r="F206" s="19">
        <v>649.77</v>
      </c>
      <c r="G206" s="42"/>
      <c r="H206" s="23">
        <f t="shared" si="7"/>
        <v>0</v>
      </c>
      <c r="I206" s="23">
        <f t="shared" si="8"/>
        <v>0</v>
      </c>
      <c r="J206" s="23"/>
      <c r="K206" s="23"/>
      <c r="L206" s="23"/>
      <c r="M206" s="23"/>
      <c r="N206" s="23"/>
      <c r="O206" s="23"/>
      <c r="P206" s="23"/>
    </row>
    <row r="207" spans="2:16" s="22" customFormat="1" ht="33.75">
      <c r="B207" s="38">
        <v>82</v>
      </c>
      <c r="C207" s="38" t="s">
        <v>641</v>
      </c>
      <c r="D207" s="18" t="s">
        <v>309</v>
      </c>
      <c r="E207" s="38" t="s">
        <v>308</v>
      </c>
      <c r="F207" s="19">
        <v>649.77</v>
      </c>
      <c r="G207" s="42"/>
      <c r="H207" s="23">
        <f t="shared" si="7"/>
        <v>0</v>
      </c>
      <c r="I207" s="23">
        <f t="shared" si="8"/>
        <v>0</v>
      </c>
      <c r="J207" s="23"/>
      <c r="K207" s="23"/>
      <c r="L207" s="23"/>
      <c r="M207" s="23"/>
      <c r="N207" s="23"/>
      <c r="O207" s="23"/>
      <c r="P207" s="23"/>
    </row>
    <row r="208" spans="2:16" s="22" customFormat="1" ht="33.75">
      <c r="B208" s="38">
        <v>83</v>
      </c>
      <c r="C208" s="38" t="s">
        <v>642</v>
      </c>
      <c r="D208" s="18" t="s">
        <v>230</v>
      </c>
      <c r="E208" s="38" t="s">
        <v>643</v>
      </c>
      <c r="F208" s="19">
        <v>219.55</v>
      </c>
      <c r="G208" s="42"/>
      <c r="H208" s="23">
        <f t="shared" si="7"/>
        <v>0</v>
      </c>
      <c r="I208" s="23">
        <f t="shared" si="8"/>
        <v>0</v>
      </c>
      <c r="J208" s="23"/>
      <c r="K208" s="23"/>
      <c r="L208" s="23"/>
      <c r="M208" s="23"/>
      <c r="N208" s="23"/>
      <c r="O208" s="23"/>
      <c r="P208" s="23"/>
    </row>
    <row r="209" spans="2:16" s="22" customFormat="1" ht="22.5">
      <c r="B209" s="38">
        <v>84</v>
      </c>
      <c r="C209" s="38" t="s">
        <v>311</v>
      </c>
      <c r="D209" s="18" t="s">
        <v>312</v>
      </c>
      <c r="E209" s="38" t="s">
        <v>311</v>
      </c>
      <c r="F209" s="19">
        <v>965.45</v>
      </c>
      <c r="G209" s="42"/>
      <c r="H209" s="23">
        <f t="shared" si="7"/>
        <v>0</v>
      </c>
      <c r="I209" s="23">
        <f t="shared" si="8"/>
        <v>0</v>
      </c>
      <c r="J209" s="23"/>
      <c r="K209" s="23"/>
      <c r="L209" s="23"/>
      <c r="M209" s="23"/>
      <c r="N209" s="23"/>
      <c r="O209" s="23"/>
      <c r="P209" s="23"/>
    </row>
    <row r="210" spans="2:16" s="22" customFormat="1" ht="22.5">
      <c r="B210" s="38">
        <v>85</v>
      </c>
      <c r="C210" s="38" t="s">
        <v>644</v>
      </c>
      <c r="D210" s="18" t="s">
        <v>314</v>
      </c>
      <c r="E210" s="38" t="s">
        <v>313</v>
      </c>
      <c r="F210" s="19">
        <v>609.55</v>
      </c>
      <c r="G210" s="42"/>
      <c r="H210" s="23">
        <f t="shared" si="7"/>
        <v>0</v>
      </c>
      <c r="I210" s="23">
        <f t="shared" si="8"/>
        <v>0</v>
      </c>
      <c r="J210" s="23"/>
      <c r="K210" s="23"/>
      <c r="L210" s="23"/>
      <c r="M210" s="23"/>
      <c r="N210" s="23"/>
      <c r="O210" s="23"/>
      <c r="P210" s="23"/>
    </row>
    <row r="211" spans="2:16" s="22" customFormat="1" ht="33.75">
      <c r="B211" s="38">
        <v>86</v>
      </c>
      <c r="C211" s="38" t="s">
        <v>645</v>
      </c>
      <c r="D211" s="18" t="s">
        <v>316</v>
      </c>
      <c r="E211" s="38" t="s">
        <v>317</v>
      </c>
      <c r="F211" s="19">
        <v>519.43</v>
      </c>
      <c r="G211" s="42"/>
      <c r="H211" s="23">
        <f t="shared" si="7"/>
        <v>0</v>
      </c>
      <c r="I211" s="23">
        <f t="shared" si="8"/>
        <v>0</v>
      </c>
      <c r="J211" s="23"/>
      <c r="K211" s="23"/>
      <c r="L211" s="23"/>
      <c r="M211" s="23"/>
      <c r="N211" s="23"/>
      <c r="O211" s="23"/>
      <c r="P211" s="23"/>
    </row>
    <row r="212" spans="2:16" s="22" customFormat="1" ht="33.75">
      <c r="B212" s="38">
        <v>87</v>
      </c>
      <c r="C212" s="38" t="s">
        <v>645</v>
      </c>
      <c r="D212" s="18" t="s">
        <v>318</v>
      </c>
      <c r="E212" s="38" t="s">
        <v>319</v>
      </c>
      <c r="F212" s="19">
        <v>519.43</v>
      </c>
      <c r="G212" s="42"/>
      <c r="H212" s="23">
        <f t="shared" si="7"/>
        <v>0</v>
      </c>
      <c r="I212" s="23">
        <f t="shared" si="8"/>
        <v>0</v>
      </c>
      <c r="J212" s="23"/>
      <c r="K212" s="23"/>
      <c r="L212" s="23"/>
      <c r="M212" s="23"/>
      <c r="N212" s="23"/>
      <c r="O212" s="23"/>
      <c r="P212" s="23"/>
    </row>
    <row r="213" spans="2:16" s="22" customFormat="1" ht="33.75">
      <c r="B213" s="38">
        <v>88</v>
      </c>
      <c r="C213" s="38" t="s">
        <v>315</v>
      </c>
      <c r="D213" s="18" t="s">
        <v>320</v>
      </c>
      <c r="E213" s="38" t="s">
        <v>321</v>
      </c>
      <c r="F213" s="19">
        <v>519.43</v>
      </c>
      <c r="G213" s="42"/>
      <c r="H213" s="23">
        <f t="shared" si="7"/>
        <v>0</v>
      </c>
      <c r="I213" s="23">
        <f t="shared" si="8"/>
        <v>0</v>
      </c>
      <c r="J213" s="23"/>
      <c r="K213" s="23"/>
      <c r="L213" s="23"/>
      <c r="M213" s="23"/>
      <c r="N213" s="23"/>
      <c r="O213" s="23"/>
      <c r="P213" s="23"/>
    </row>
    <row r="214" spans="2:16" s="22" customFormat="1" ht="22.5">
      <c r="B214" s="38">
        <v>89</v>
      </c>
      <c r="C214" s="38" t="s">
        <v>646</v>
      </c>
      <c r="D214" s="18" t="s">
        <v>323</v>
      </c>
      <c r="E214" s="38" t="s">
        <v>322</v>
      </c>
      <c r="F214" s="19">
        <v>444.84</v>
      </c>
      <c r="G214" s="42"/>
      <c r="H214" s="23">
        <f t="shared" si="7"/>
        <v>0</v>
      </c>
      <c r="I214" s="23">
        <f t="shared" si="8"/>
        <v>0</v>
      </c>
      <c r="J214" s="23"/>
      <c r="K214" s="23"/>
      <c r="L214" s="23"/>
      <c r="M214" s="23"/>
      <c r="N214" s="23"/>
      <c r="O214" s="23"/>
      <c r="P214" s="23"/>
    </row>
    <row r="215" spans="2:16" s="22" customFormat="1" ht="22.5">
      <c r="B215" s="38">
        <v>90</v>
      </c>
      <c r="C215" s="38" t="s">
        <v>647</v>
      </c>
      <c r="D215" s="18" t="s">
        <v>324</v>
      </c>
      <c r="E215" s="38" t="s">
        <v>325</v>
      </c>
      <c r="F215" s="19">
        <v>555.8</v>
      </c>
      <c r="G215" s="42"/>
      <c r="H215" s="23">
        <f t="shared" si="7"/>
        <v>0</v>
      </c>
      <c r="I215" s="23">
        <f t="shared" si="8"/>
        <v>0</v>
      </c>
      <c r="J215" s="23"/>
      <c r="K215" s="23"/>
      <c r="L215" s="23"/>
      <c r="M215" s="23"/>
      <c r="N215" s="23"/>
      <c r="O215" s="23"/>
      <c r="P215" s="23"/>
    </row>
    <row r="216" spans="2:16" s="22" customFormat="1" ht="11.25">
      <c r="B216" s="38">
        <v>91</v>
      </c>
      <c r="C216" s="38" t="s">
        <v>326</v>
      </c>
      <c r="D216" s="18" t="s">
        <v>327</v>
      </c>
      <c r="E216" s="38" t="s">
        <v>328</v>
      </c>
      <c r="F216" s="19">
        <v>444.84</v>
      </c>
      <c r="G216" s="42"/>
      <c r="H216" s="23">
        <f t="shared" si="7"/>
        <v>0</v>
      </c>
      <c r="I216" s="23">
        <f t="shared" si="8"/>
        <v>0</v>
      </c>
      <c r="J216" s="23"/>
      <c r="K216" s="23"/>
      <c r="L216" s="23"/>
      <c r="M216" s="23"/>
      <c r="N216" s="23"/>
      <c r="O216" s="23"/>
      <c r="P216" s="23"/>
    </row>
    <row r="217" spans="2:16" s="22" customFormat="1" ht="11.25">
      <c r="B217" s="38">
        <v>92</v>
      </c>
      <c r="C217" s="38" t="s">
        <v>648</v>
      </c>
      <c r="D217" s="18" t="s">
        <v>329</v>
      </c>
      <c r="E217" s="38" t="s">
        <v>330</v>
      </c>
      <c r="F217" s="19">
        <v>444.84</v>
      </c>
      <c r="G217" s="42"/>
      <c r="H217" s="23">
        <f t="shared" si="7"/>
        <v>0</v>
      </c>
      <c r="I217" s="23">
        <f t="shared" si="8"/>
        <v>0</v>
      </c>
      <c r="J217" s="23"/>
      <c r="K217" s="23"/>
      <c r="L217" s="23"/>
      <c r="M217" s="23"/>
      <c r="N217" s="23"/>
      <c r="O217" s="23"/>
      <c r="P217" s="23"/>
    </row>
    <row r="218" spans="2:16" s="22" customFormat="1" ht="33.75">
      <c r="B218" s="38">
        <v>93</v>
      </c>
      <c r="C218" s="38" t="s">
        <v>649</v>
      </c>
      <c r="D218" s="18" t="s">
        <v>331</v>
      </c>
      <c r="E218" s="38" t="s">
        <v>649</v>
      </c>
      <c r="F218" s="19">
        <v>454.09</v>
      </c>
      <c r="G218" s="42"/>
      <c r="H218" s="23">
        <f t="shared" si="7"/>
        <v>0</v>
      </c>
      <c r="I218" s="23">
        <f t="shared" si="8"/>
        <v>0</v>
      </c>
      <c r="J218" s="23"/>
      <c r="K218" s="23"/>
      <c r="L218" s="23"/>
      <c r="M218" s="23"/>
      <c r="N218" s="23"/>
      <c r="O218" s="23"/>
      <c r="P218" s="23"/>
    </row>
    <row r="219" spans="2:16" s="22" customFormat="1" ht="22.5">
      <c r="B219" s="38">
        <v>94</v>
      </c>
      <c r="C219" s="38" t="s">
        <v>650</v>
      </c>
      <c r="D219" s="18" t="s">
        <v>332</v>
      </c>
      <c r="E219" s="38" t="s">
        <v>333</v>
      </c>
      <c r="F219" s="19">
        <v>273.03</v>
      </c>
      <c r="G219" s="42"/>
      <c r="H219" s="23">
        <f t="shared" si="7"/>
        <v>0</v>
      </c>
      <c r="I219" s="23">
        <f t="shared" si="8"/>
        <v>0</v>
      </c>
      <c r="J219" s="23"/>
      <c r="K219" s="23"/>
      <c r="L219" s="23"/>
      <c r="M219" s="23"/>
      <c r="N219" s="23"/>
      <c r="O219" s="23"/>
      <c r="P219" s="23"/>
    </row>
    <row r="220" spans="2:16" s="22" customFormat="1" ht="45">
      <c r="B220" s="38">
        <v>95</v>
      </c>
      <c r="C220" s="38" t="s">
        <v>651</v>
      </c>
      <c r="D220" s="18" t="s">
        <v>652</v>
      </c>
      <c r="E220" s="38" t="s">
        <v>653</v>
      </c>
      <c r="F220" s="19">
        <v>555.8</v>
      </c>
      <c r="G220" s="42"/>
      <c r="H220" s="23">
        <f t="shared" si="7"/>
        <v>0</v>
      </c>
      <c r="I220" s="23">
        <f t="shared" si="8"/>
        <v>0</v>
      </c>
      <c r="J220" s="23"/>
      <c r="K220" s="23"/>
      <c r="L220" s="23"/>
      <c r="M220" s="23"/>
      <c r="N220" s="23"/>
      <c r="O220" s="23"/>
      <c r="P220" s="23"/>
    </row>
    <row r="221" spans="2:16" s="22" customFormat="1" ht="22.5">
      <c r="B221" s="38">
        <v>96</v>
      </c>
      <c r="C221" s="38" t="s">
        <v>654</v>
      </c>
      <c r="D221" s="18" t="s">
        <v>335</v>
      </c>
      <c r="E221" s="38" t="s">
        <v>334</v>
      </c>
      <c r="F221" s="19">
        <v>360.11</v>
      </c>
      <c r="G221" s="42"/>
      <c r="H221" s="23">
        <f t="shared" si="7"/>
        <v>0</v>
      </c>
      <c r="I221" s="23">
        <f t="shared" si="8"/>
        <v>0</v>
      </c>
      <c r="J221" s="23"/>
      <c r="K221" s="23"/>
      <c r="L221" s="23"/>
      <c r="M221" s="23"/>
      <c r="N221" s="23"/>
      <c r="O221" s="23"/>
      <c r="P221" s="23"/>
    </row>
    <row r="222" spans="2:16" s="22" customFormat="1" ht="22.5">
      <c r="B222" s="38">
        <v>97</v>
      </c>
      <c r="C222" s="38" t="s">
        <v>655</v>
      </c>
      <c r="D222" s="18" t="s">
        <v>337</v>
      </c>
      <c r="E222" s="38" t="s">
        <v>336</v>
      </c>
      <c r="F222" s="19">
        <v>283.18</v>
      </c>
      <c r="G222" s="42"/>
      <c r="H222" s="23">
        <f t="shared" si="7"/>
        <v>0</v>
      </c>
      <c r="I222" s="23">
        <f t="shared" si="8"/>
        <v>0</v>
      </c>
      <c r="J222" s="23"/>
      <c r="K222" s="23"/>
      <c r="L222" s="23"/>
      <c r="M222" s="23"/>
      <c r="N222" s="23"/>
      <c r="O222" s="23"/>
      <c r="P222" s="23"/>
    </row>
    <row r="223" spans="2:16" s="22" customFormat="1" ht="22.5">
      <c r="B223" s="38">
        <v>98</v>
      </c>
      <c r="C223" s="38" t="s">
        <v>656</v>
      </c>
      <c r="D223" s="18" t="s">
        <v>339</v>
      </c>
      <c r="E223" s="38" t="s">
        <v>338</v>
      </c>
      <c r="F223" s="19">
        <v>379.98</v>
      </c>
      <c r="G223" s="42"/>
      <c r="H223" s="23">
        <f t="shared" si="7"/>
        <v>0</v>
      </c>
      <c r="I223" s="23">
        <f t="shared" si="8"/>
        <v>0</v>
      </c>
      <c r="J223" s="23"/>
      <c r="K223" s="23"/>
      <c r="L223" s="23"/>
      <c r="M223" s="23"/>
      <c r="N223" s="23"/>
      <c r="O223" s="23"/>
      <c r="P223" s="23"/>
    </row>
    <row r="224" spans="2:16" s="22" customFormat="1" ht="11.25">
      <c r="B224" s="38">
        <v>99</v>
      </c>
      <c r="C224" s="38" t="s">
        <v>340</v>
      </c>
      <c r="D224" s="18" t="s">
        <v>341</v>
      </c>
      <c r="E224" s="38" t="s">
        <v>340</v>
      </c>
      <c r="F224" s="20">
        <v>1050.94</v>
      </c>
      <c r="G224" s="42"/>
      <c r="H224" s="23">
        <f t="shared" si="7"/>
        <v>0</v>
      </c>
      <c r="I224" s="23">
        <f t="shared" si="8"/>
        <v>0</v>
      </c>
      <c r="J224" s="23"/>
      <c r="K224" s="23"/>
      <c r="L224" s="23"/>
      <c r="M224" s="23"/>
      <c r="N224" s="23"/>
      <c r="O224" s="23"/>
      <c r="P224" s="23"/>
    </row>
    <row r="225" spans="2:16" s="22" customFormat="1" ht="33.75">
      <c r="B225" s="38">
        <v>100</v>
      </c>
      <c r="C225" s="38" t="s">
        <v>657</v>
      </c>
      <c r="D225" s="18" t="s">
        <v>342</v>
      </c>
      <c r="E225" s="38" t="s">
        <v>343</v>
      </c>
      <c r="F225" s="19">
        <v>283.18</v>
      </c>
      <c r="G225" s="42"/>
      <c r="H225" s="23">
        <f t="shared" si="7"/>
        <v>0</v>
      </c>
      <c r="I225" s="23">
        <f t="shared" si="8"/>
        <v>0</v>
      </c>
      <c r="J225" s="23"/>
      <c r="K225" s="23"/>
      <c r="L225" s="23"/>
      <c r="M225" s="23"/>
      <c r="N225" s="23"/>
      <c r="O225" s="23"/>
      <c r="P225" s="23"/>
    </row>
    <row r="226" spans="2:16" s="22" customFormat="1" ht="33.75">
      <c r="B226" s="38">
        <v>101</v>
      </c>
      <c r="C226" s="38" t="s">
        <v>658</v>
      </c>
      <c r="D226" s="18" t="s">
        <v>344</v>
      </c>
      <c r="E226" s="38" t="s">
        <v>345</v>
      </c>
      <c r="F226" s="19">
        <v>283.18</v>
      </c>
      <c r="G226" s="42"/>
      <c r="H226" s="23">
        <f t="shared" si="7"/>
        <v>0</v>
      </c>
      <c r="I226" s="23">
        <f t="shared" si="8"/>
        <v>0</v>
      </c>
      <c r="J226" s="23"/>
      <c r="K226" s="23"/>
      <c r="L226" s="23"/>
      <c r="M226" s="23"/>
      <c r="N226" s="23"/>
      <c r="O226" s="23"/>
      <c r="P226" s="23"/>
    </row>
    <row r="227" spans="2:16" s="22" customFormat="1" ht="11.25">
      <c r="B227" s="38">
        <v>102</v>
      </c>
      <c r="C227" s="38" t="s">
        <v>659</v>
      </c>
      <c r="D227" s="18" t="s">
        <v>660</v>
      </c>
      <c r="E227" s="38" t="s">
        <v>346</v>
      </c>
      <c r="F227" s="19">
        <v>538.48</v>
      </c>
      <c r="G227" s="42"/>
      <c r="H227" s="23">
        <f t="shared" si="7"/>
        <v>0</v>
      </c>
      <c r="I227" s="23">
        <f t="shared" si="8"/>
        <v>0</v>
      </c>
      <c r="J227" s="23"/>
      <c r="K227" s="23"/>
      <c r="L227" s="23"/>
      <c r="M227" s="23"/>
      <c r="N227" s="23"/>
      <c r="O227" s="23"/>
      <c r="P227" s="23"/>
    </row>
    <row r="228" spans="2:16" s="22" customFormat="1" ht="11.25">
      <c r="B228" s="38">
        <v>103</v>
      </c>
      <c r="C228" s="38" t="s">
        <v>661</v>
      </c>
      <c r="D228" s="18" t="s">
        <v>347</v>
      </c>
      <c r="E228" s="38" t="s">
        <v>348</v>
      </c>
      <c r="F228" s="19">
        <v>808.68</v>
      </c>
      <c r="G228" s="42"/>
      <c r="H228" s="23">
        <f t="shared" si="7"/>
        <v>0</v>
      </c>
      <c r="I228" s="23">
        <f t="shared" si="8"/>
        <v>0</v>
      </c>
      <c r="J228" s="23"/>
      <c r="K228" s="23"/>
      <c r="L228" s="23"/>
      <c r="M228" s="23"/>
      <c r="N228" s="23"/>
      <c r="O228" s="23"/>
      <c r="P228" s="23"/>
    </row>
    <row r="229" spans="2:16" s="22" customFormat="1" ht="11.25">
      <c r="B229" s="38">
        <v>104</v>
      </c>
      <c r="C229" s="38" t="s">
        <v>662</v>
      </c>
      <c r="D229" s="18" t="s">
        <v>349</v>
      </c>
      <c r="E229" s="38" t="s">
        <v>350</v>
      </c>
      <c r="F229" s="19">
        <v>480.31</v>
      </c>
      <c r="G229" s="42"/>
      <c r="H229" s="23">
        <f t="shared" si="7"/>
        <v>0</v>
      </c>
      <c r="I229" s="23">
        <f t="shared" si="8"/>
        <v>0</v>
      </c>
      <c r="J229" s="23"/>
      <c r="K229" s="23"/>
      <c r="L229" s="23"/>
      <c r="M229" s="23"/>
      <c r="N229" s="23"/>
      <c r="O229" s="23"/>
      <c r="P229" s="23"/>
    </row>
    <row r="230" spans="2:16" s="22" customFormat="1" ht="11.25">
      <c r="B230" s="38">
        <v>105</v>
      </c>
      <c r="C230" s="38" t="s">
        <v>663</v>
      </c>
      <c r="D230" s="18" t="s">
        <v>351</v>
      </c>
      <c r="E230" s="38" t="s">
        <v>352</v>
      </c>
      <c r="F230" s="19">
        <v>480.31</v>
      </c>
      <c r="G230" s="42"/>
      <c r="H230" s="23">
        <f t="shared" si="7"/>
        <v>0</v>
      </c>
      <c r="I230" s="23">
        <f t="shared" si="8"/>
        <v>0</v>
      </c>
      <c r="J230" s="23"/>
      <c r="K230" s="23"/>
      <c r="L230" s="23"/>
      <c r="M230" s="23"/>
      <c r="N230" s="23"/>
      <c r="O230" s="23"/>
      <c r="P230" s="23"/>
    </row>
    <row r="231" spans="2:16" s="22" customFormat="1" ht="22.5">
      <c r="B231" s="38">
        <v>106</v>
      </c>
      <c r="C231" s="38" t="s">
        <v>664</v>
      </c>
      <c r="D231" s="18" t="s">
        <v>354</v>
      </c>
      <c r="E231" s="38" t="s">
        <v>353</v>
      </c>
      <c r="F231" s="19">
        <v>480.31</v>
      </c>
      <c r="G231" s="42"/>
      <c r="H231" s="23">
        <f t="shared" si="7"/>
        <v>0</v>
      </c>
      <c r="I231" s="23">
        <f t="shared" si="8"/>
        <v>0</v>
      </c>
      <c r="J231" s="23"/>
      <c r="K231" s="23"/>
      <c r="L231" s="23"/>
      <c r="M231" s="23"/>
      <c r="N231" s="23"/>
      <c r="O231" s="23"/>
      <c r="P231" s="23"/>
    </row>
    <row r="232" spans="2:16" s="22" customFormat="1" ht="11.25">
      <c r="B232" s="38">
        <v>107</v>
      </c>
      <c r="C232" s="38" t="s">
        <v>355</v>
      </c>
      <c r="D232" s="18" t="s">
        <v>356</v>
      </c>
      <c r="E232" s="38" t="s">
        <v>355</v>
      </c>
      <c r="F232" s="19">
        <v>480.31</v>
      </c>
      <c r="G232" s="42"/>
      <c r="H232" s="23">
        <f t="shared" si="7"/>
        <v>0</v>
      </c>
      <c r="I232" s="23">
        <f t="shared" si="8"/>
        <v>0</v>
      </c>
      <c r="J232" s="23"/>
      <c r="K232" s="23"/>
      <c r="L232" s="23"/>
      <c r="M232" s="23"/>
      <c r="N232" s="23"/>
      <c r="O232" s="23"/>
      <c r="P232" s="23"/>
    </row>
    <row r="233" spans="2:16" s="22" customFormat="1" ht="11.25">
      <c r="B233" s="38">
        <v>108</v>
      </c>
      <c r="C233" s="38" t="s">
        <v>665</v>
      </c>
      <c r="D233" s="18" t="s">
        <v>357</v>
      </c>
      <c r="E233" s="38" t="s">
        <v>358</v>
      </c>
      <c r="F233" s="19">
        <v>480.31</v>
      </c>
      <c r="G233" s="42"/>
      <c r="H233" s="23">
        <f t="shared" si="7"/>
        <v>0</v>
      </c>
      <c r="I233" s="23">
        <f t="shared" si="8"/>
        <v>0</v>
      </c>
      <c r="J233" s="23"/>
      <c r="K233" s="23"/>
      <c r="L233" s="23"/>
      <c r="M233" s="23"/>
      <c r="N233" s="23"/>
      <c r="O233" s="23"/>
      <c r="P233" s="23"/>
    </row>
    <row r="234" spans="2:16" s="22" customFormat="1" ht="22.5">
      <c r="B234" s="38">
        <v>109</v>
      </c>
      <c r="C234" s="38" t="s">
        <v>666</v>
      </c>
      <c r="D234" s="18" t="s">
        <v>360</v>
      </c>
      <c r="E234" s="38" t="s">
        <v>359</v>
      </c>
      <c r="F234" s="19">
        <v>538.48</v>
      </c>
      <c r="G234" s="42"/>
      <c r="H234" s="23">
        <f t="shared" si="7"/>
        <v>0</v>
      </c>
      <c r="I234" s="23">
        <f t="shared" si="8"/>
        <v>0</v>
      </c>
      <c r="J234" s="23"/>
      <c r="K234" s="23"/>
      <c r="L234" s="23"/>
      <c r="M234" s="23"/>
      <c r="N234" s="23"/>
      <c r="O234" s="23"/>
      <c r="P234" s="23"/>
    </row>
    <row r="235" spans="2:16" s="22" customFormat="1" ht="22.5">
      <c r="B235" s="38">
        <v>110</v>
      </c>
      <c r="C235" s="38" t="s">
        <v>361</v>
      </c>
      <c r="D235" s="18" t="s">
        <v>362</v>
      </c>
      <c r="E235" s="38" t="s">
        <v>361</v>
      </c>
      <c r="F235" s="19">
        <v>480.31</v>
      </c>
      <c r="G235" s="42"/>
      <c r="H235" s="23">
        <f t="shared" si="7"/>
        <v>0</v>
      </c>
      <c r="I235" s="23">
        <f t="shared" si="8"/>
        <v>0</v>
      </c>
      <c r="J235" s="23"/>
      <c r="K235" s="23"/>
      <c r="L235" s="23"/>
      <c r="M235" s="23"/>
      <c r="N235" s="23"/>
      <c r="O235" s="23"/>
      <c r="P235" s="23"/>
    </row>
    <row r="236" spans="2:16" s="22" customFormat="1" ht="22.5">
      <c r="B236" s="38">
        <v>111</v>
      </c>
      <c r="C236" s="38" t="s">
        <v>363</v>
      </c>
      <c r="D236" s="18" t="s">
        <v>364</v>
      </c>
      <c r="E236" s="38" t="s">
        <v>365</v>
      </c>
      <c r="F236" s="19">
        <v>742.92</v>
      </c>
      <c r="G236" s="42"/>
      <c r="H236" s="23">
        <f t="shared" si="7"/>
        <v>0</v>
      </c>
      <c r="I236" s="23">
        <f t="shared" si="8"/>
        <v>0</v>
      </c>
      <c r="J236" s="23"/>
      <c r="K236" s="23"/>
      <c r="L236" s="23"/>
      <c r="M236" s="23"/>
      <c r="N236" s="23"/>
      <c r="O236" s="23"/>
      <c r="P236" s="23"/>
    </row>
    <row r="237" spans="2:16" s="22" customFormat="1" ht="11.25">
      <c r="B237" s="38">
        <v>112</v>
      </c>
      <c r="C237" s="38" t="s">
        <v>667</v>
      </c>
      <c r="D237" s="18" t="s">
        <v>366</v>
      </c>
      <c r="E237" s="38" t="s">
        <v>367</v>
      </c>
      <c r="F237" s="19">
        <v>480.31</v>
      </c>
      <c r="G237" s="42"/>
      <c r="H237" s="23">
        <f t="shared" si="7"/>
        <v>0</v>
      </c>
      <c r="I237" s="23">
        <f t="shared" si="8"/>
        <v>0</v>
      </c>
      <c r="J237" s="23"/>
      <c r="K237" s="23"/>
      <c r="L237" s="23"/>
      <c r="M237" s="23"/>
      <c r="N237" s="23"/>
      <c r="O237" s="23"/>
      <c r="P237" s="23"/>
    </row>
    <row r="238" spans="2:16" s="22" customFormat="1" ht="22.5">
      <c r="B238" s="38">
        <v>113</v>
      </c>
      <c r="C238" s="38" t="s">
        <v>668</v>
      </c>
      <c r="D238" s="18" t="s">
        <v>369</v>
      </c>
      <c r="E238" s="38" t="s">
        <v>368</v>
      </c>
      <c r="F238" s="19">
        <v>480.31</v>
      </c>
      <c r="G238" s="42"/>
      <c r="H238" s="23">
        <f t="shared" si="7"/>
        <v>0</v>
      </c>
      <c r="I238" s="23">
        <f t="shared" si="8"/>
        <v>0</v>
      </c>
      <c r="J238" s="23"/>
      <c r="K238" s="23"/>
      <c r="L238" s="23"/>
      <c r="M238" s="23"/>
      <c r="N238" s="23"/>
      <c r="O238" s="23"/>
      <c r="P238" s="23"/>
    </row>
    <row r="239" spans="2:16" s="22" customFormat="1" ht="22.5">
      <c r="B239" s="38">
        <v>114</v>
      </c>
      <c r="C239" s="38" t="s">
        <v>669</v>
      </c>
      <c r="D239" s="18" t="s">
        <v>371</v>
      </c>
      <c r="E239" s="38" t="s">
        <v>370</v>
      </c>
      <c r="F239" s="19">
        <v>480.31</v>
      </c>
      <c r="G239" s="42"/>
      <c r="H239" s="23">
        <f t="shared" si="7"/>
        <v>0</v>
      </c>
      <c r="I239" s="23">
        <f t="shared" si="8"/>
        <v>0</v>
      </c>
      <c r="J239" s="23"/>
      <c r="K239" s="23"/>
      <c r="L239" s="23"/>
      <c r="M239" s="23"/>
      <c r="N239" s="23"/>
      <c r="O239" s="23"/>
      <c r="P239" s="23"/>
    </row>
    <row r="240" spans="2:16" s="22" customFormat="1" ht="22.5">
      <c r="B240" s="38">
        <v>115</v>
      </c>
      <c r="C240" s="38" t="s">
        <v>670</v>
      </c>
      <c r="D240" s="18" t="s">
        <v>372</v>
      </c>
      <c r="E240" s="38" t="s">
        <v>373</v>
      </c>
      <c r="F240" s="19">
        <v>480.31</v>
      </c>
      <c r="G240" s="42"/>
      <c r="H240" s="23">
        <f t="shared" si="7"/>
        <v>0</v>
      </c>
      <c r="I240" s="23">
        <f t="shared" si="8"/>
        <v>0</v>
      </c>
      <c r="J240" s="23"/>
      <c r="K240" s="23"/>
      <c r="L240" s="23"/>
      <c r="M240" s="23"/>
      <c r="N240" s="23"/>
      <c r="O240" s="23"/>
      <c r="P240" s="23"/>
    </row>
    <row r="241" spans="2:16" s="22" customFormat="1" ht="11.25">
      <c r="B241" s="38">
        <v>116</v>
      </c>
      <c r="C241" s="38" t="s">
        <v>671</v>
      </c>
      <c r="D241" s="18" t="s">
        <v>374</v>
      </c>
      <c r="E241" s="38" t="s">
        <v>375</v>
      </c>
      <c r="F241" s="19">
        <v>480.31</v>
      </c>
      <c r="G241" s="42"/>
      <c r="H241" s="23">
        <f t="shared" si="7"/>
        <v>0</v>
      </c>
      <c r="I241" s="23">
        <f t="shared" si="8"/>
        <v>0</v>
      </c>
      <c r="J241" s="23"/>
      <c r="K241" s="23"/>
      <c r="L241" s="23"/>
      <c r="M241" s="23"/>
      <c r="N241" s="23"/>
      <c r="O241" s="23"/>
      <c r="P241" s="23"/>
    </row>
    <row r="242" spans="2:16" s="22" customFormat="1" ht="22.5">
      <c r="B242" s="38">
        <v>117</v>
      </c>
      <c r="C242" s="38" t="s">
        <v>672</v>
      </c>
      <c r="D242" s="18" t="s">
        <v>376</v>
      </c>
      <c r="E242" s="38" t="s">
        <v>377</v>
      </c>
      <c r="F242" s="19">
        <v>259.72</v>
      </c>
      <c r="G242" s="42"/>
      <c r="H242" s="23">
        <f t="shared" si="7"/>
        <v>0</v>
      </c>
      <c r="I242" s="23">
        <f t="shared" si="8"/>
        <v>0</v>
      </c>
      <c r="J242" s="23"/>
      <c r="K242" s="23"/>
      <c r="L242" s="23"/>
      <c r="M242" s="23"/>
      <c r="N242" s="23"/>
      <c r="O242" s="23"/>
      <c r="P242" s="23"/>
    </row>
    <row r="243" spans="2:16" s="22" customFormat="1" ht="11.25">
      <c r="B243" s="38">
        <v>118</v>
      </c>
      <c r="C243" s="38" t="s">
        <v>378</v>
      </c>
      <c r="D243" s="18" t="s">
        <v>379</v>
      </c>
      <c r="E243" s="38" t="s">
        <v>673</v>
      </c>
      <c r="F243" s="19">
        <v>297.5</v>
      </c>
      <c r="G243" s="42"/>
      <c r="H243" s="23">
        <f t="shared" si="7"/>
        <v>0</v>
      </c>
      <c r="I243" s="23">
        <f t="shared" si="8"/>
        <v>0</v>
      </c>
      <c r="J243" s="23"/>
      <c r="K243" s="23"/>
      <c r="L243" s="23"/>
      <c r="M243" s="23"/>
      <c r="N243" s="23"/>
      <c r="O243" s="23"/>
      <c r="P243" s="23"/>
    </row>
    <row r="244" spans="2:16" s="22" customFormat="1" ht="22.5">
      <c r="B244" s="38">
        <v>119</v>
      </c>
      <c r="C244" s="38" t="s">
        <v>674</v>
      </c>
      <c r="D244" s="18" t="s">
        <v>380</v>
      </c>
      <c r="E244" s="38" t="s">
        <v>675</v>
      </c>
      <c r="F244" s="19">
        <v>480.31</v>
      </c>
      <c r="G244" s="42"/>
      <c r="H244" s="23">
        <f t="shared" si="7"/>
        <v>0</v>
      </c>
      <c r="I244" s="23">
        <f t="shared" si="8"/>
        <v>0</v>
      </c>
      <c r="J244" s="23"/>
      <c r="K244" s="23"/>
      <c r="L244" s="23"/>
      <c r="M244" s="23"/>
      <c r="N244" s="23"/>
      <c r="O244" s="23"/>
      <c r="P244" s="23"/>
    </row>
    <row r="245" spans="2:16" s="22" customFormat="1" ht="11.25">
      <c r="B245" s="38">
        <v>120</v>
      </c>
      <c r="C245" s="38" t="s">
        <v>676</v>
      </c>
      <c r="D245" s="18" t="s">
        <v>677</v>
      </c>
      <c r="E245" s="38" t="s">
        <v>382</v>
      </c>
      <c r="F245" s="19">
        <v>246.93</v>
      </c>
      <c r="G245" s="42"/>
      <c r="H245" s="23">
        <f t="shared" si="7"/>
        <v>0</v>
      </c>
      <c r="I245" s="23">
        <f t="shared" si="8"/>
        <v>0</v>
      </c>
      <c r="J245" s="23"/>
      <c r="K245" s="23"/>
      <c r="L245" s="23"/>
      <c r="M245" s="23"/>
      <c r="N245" s="23"/>
      <c r="O245" s="23"/>
      <c r="P245" s="23"/>
    </row>
    <row r="246" spans="2:16" s="22" customFormat="1" ht="22.5">
      <c r="B246" s="38">
        <v>121</v>
      </c>
      <c r="C246" s="38" t="s">
        <v>381</v>
      </c>
      <c r="D246" s="18" t="s">
        <v>383</v>
      </c>
      <c r="E246" s="38" t="s">
        <v>678</v>
      </c>
      <c r="F246" s="19">
        <v>246.93</v>
      </c>
      <c r="G246" s="42"/>
      <c r="H246" s="23">
        <f t="shared" si="7"/>
        <v>0</v>
      </c>
      <c r="I246" s="23">
        <f t="shared" si="8"/>
        <v>0</v>
      </c>
      <c r="J246" s="23"/>
      <c r="K246" s="23"/>
      <c r="L246" s="23"/>
      <c r="M246" s="23"/>
      <c r="N246" s="23"/>
      <c r="O246" s="23"/>
      <c r="P246" s="23"/>
    </row>
    <row r="247" spans="2:16" s="22" customFormat="1" ht="11.25">
      <c r="B247" s="38">
        <v>122</v>
      </c>
      <c r="C247" s="38" t="s">
        <v>676</v>
      </c>
      <c r="D247" s="18" t="s">
        <v>384</v>
      </c>
      <c r="E247" s="38" t="s">
        <v>385</v>
      </c>
      <c r="F247" s="19">
        <v>246.93</v>
      </c>
      <c r="G247" s="42"/>
      <c r="H247" s="23">
        <f t="shared" si="7"/>
        <v>0</v>
      </c>
      <c r="I247" s="23">
        <f t="shared" si="8"/>
        <v>0</v>
      </c>
      <c r="J247" s="23"/>
      <c r="K247" s="23"/>
      <c r="L247" s="23"/>
      <c r="M247" s="23"/>
      <c r="N247" s="23"/>
      <c r="O247" s="23"/>
      <c r="P247" s="23"/>
    </row>
    <row r="248" spans="2:16" s="22" customFormat="1" ht="22.5">
      <c r="B248" s="38">
        <v>123</v>
      </c>
      <c r="C248" s="38" t="s">
        <v>679</v>
      </c>
      <c r="D248" s="18" t="s">
        <v>386</v>
      </c>
      <c r="E248" s="38" t="s">
        <v>680</v>
      </c>
      <c r="F248" s="19">
        <v>246.93</v>
      </c>
      <c r="G248" s="42"/>
      <c r="H248" s="23">
        <f t="shared" si="7"/>
        <v>0</v>
      </c>
      <c r="I248" s="23">
        <f t="shared" si="8"/>
        <v>0</v>
      </c>
      <c r="J248" s="23"/>
      <c r="K248" s="23"/>
      <c r="L248" s="23"/>
      <c r="M248" s="23"/>
      <c r="N248" s="23"/>
      <c r="O248" s="23"/>
      <c r="P248" s="23"/>
    </row>
    <row r="249" spans="2:16" s="22" customFormat="1" ht="11.25">
      <c r="B249" s="38">
        <v>124</v>
      </c>
      <c r="C249" s="38" t="s">
        <v>681</v>
      </c>
      <c r="D249" s="18" t="s">
        <v>388</v>
      </c>
      <c r="E249" s="38" t="s">
        <v>387</v>
      </c>
      <c r="F249" s="19">
        <v>589.67</v>
      </c>
      <c r="G249" s="42"/>
      <c r="H249" s="23">
        <f t="shared" si="7"/>
        <v>0</v>
      </c>
      <c r="I249" s="23">
        <f t="shared" si="8"/>
        <v>0</v>
      </c>
      <c r="J249" s="23"/>
      <c r="K249" s="23"/>
      <c r="L249" s="23"/>
      <c r="M249" s="23"/>
      <c r="N249" s="23"/>
      <c r="O249" s="23"/>
      <c r="P249" s="23"/>
    </row>
    <row r="250" spans="2:16" s="22" customFormat="1" ht="33.75">
      <c r="B250" s="46">
        <v>125</v>
      </c>
      <c r="C250" s="46" t="s">
        <v>682</v>
      </c>
      <c r="D250" s="44" t="s">
        <v>389</v>
      </c>
      <c r="E250" s="46" t="s">
        <v>390</v>
      </c>
      <c r="F250" s="46">
        <v>589.67</v>
      </c>
      <c r="G250" s="42"/>
      <c r="H250" s="23">
        <f t="shared" si="7"/>
        <v>0</v>
      </c>
      <c r="I250" s="23">
        <f t="shared" si="8"/>
        <v>0</v>
      </c>
      <c r="J250" s="23"/>
      <c r="K250" s="23"/>
      <c r="L250" s="23"/>
      <c r="M250" s="23"/>
      <c r="N250" s="23"/>
      <c r="O250" s="23"/>
      <c r="P250" s="23"/>
    </row>
    <row r="251" spans="2:16" s="22" customFormat="1" ht="22.5">
      <c r="B251" s="38">
        <v>126</v>
      </c>
      <c r="C251" s="38" t="s">
        <v>683</v>
      </c>
      <c r="D251" s="18" t="s">
        <v>391</v>
      </c>
      <c r="E251" s="38" t="s">
        <v>392</v>
      </c>
      <c r="F251" s="19">
        <v>742.92</v>
      </c>
      <c r="G251" s="42"/>
      <c r="H251" s="23">
        <f t="shared" si="7"/>
        <v>0</v>
      </c>
      <c r="I251" s="23">
        <f t="shared" si="8"/>
        <v>0</v>
      </c>
      <c r="J251" s="23"/>
      <c r="K251" s="23"/>
      <c r="L251" s="23"/>
      <c r="M251" s="23"/>
      <c r="N251" s="23"/>
      <c r="O251" s="23"/>
      <c r="P251" s="23"/>
    </row>
    <row r="252" spans="2:16" s="11" customFormat="1" ht="22.5">
      <c r="B252" s="38">
        <v>127</v>
      </c>
      <c r="C252" s="38" t="s">
        <v>684</v>
      </c>
      <c r="D252" s="18" t="s">
        <v>394</v>
      </c>
      <c r="E252" s="38" t="s">
        <v>395</v>
      </c>
      <c r="F252" s="19">
        <v>742.92</v>
      </c>
      <c r="G252" s="43"/>
      <c r="H252" s="23">
        <f t="shared" si="7"/>
        <v>0</v>
      </c>
      <c r="I252" s="23">
        <f t="shared" si="8"/>
        <v>0</v>
      </c>
      <c r="J252" s="21">
        <f aca="true" t="shared" si="9" ref="J252:P252">SUM(J132:J251)</f>
        <v>0</v>
      </c>
      <c r="K252" s="21">
        <f t="shared" si="9"/>
        <v>0</v>
      </c>
      <c r="L252" s="21">
        <f t="shared" si="9"/>
        <v>0</v>
      </c>
      <c r="M252" s="21">
        <f t="shared" si="9"/>
        <v>0</v>
      </c>
      <c r="N252" s="21">
        <f t="shared" si="9"/>
        <v>0</v>
      </c>
      <c r="O252" s="21">
        <f t="shared" si="9"/>
        <v>0</v>
      </c>
      <c r="P252" s="21">
        <f t="shared" si="9"/>
        <v>0</v>
      </c>
    </row>
    <row r="253" spans="1:16" ht="22.5">
      <c r="A253" s="8"/>
      <c r="B253" s="38">
        <v>128</v>
      </c>
      <c r="C253" s="38" t="s">
        <v>684</v>
      </c>
      <c r="D253" s="18" t="s">
        <v>396</v>
      </c>
      <c r="E253" s="38" t="s">
        <v>397</v>
      </c>
      <c r="F253" s="19">
        <v>742.92</v>
      </c>
      <c r="G253" s="42"/>
      <c r="H253" s="23">
        <f t="shared" si="7"/>
        <v>0</v>
      </c>
      <c r="I253" s="23">
        <f t="shared" si="8"/>
        <v>0</v>
      </c>
      <c r="J253" s="23"/>
      <c r="K253" s="23"/>
      <c r="L253" s="23"/>
      <c r="M253" s="23"/>
      <c r="N253" s="23"/>
      <c r="O253" s="23"/>
      <c r="P253" s="23"/>
    </row>
    <row r="254" spans="1:16" ht="22.5">
      <c r="A254" s="3"/>
      <c r="B254" s="38">
        <v>129</v>
      </c>
      <c r="C254" s="38" t="s">
        <v>393</v>
      </c>
      <c r="D254" s="18" t="s">
        <v>398</v>
      </c>
      <c r="E254" s="38" t="s">
        <v>399</v>
      </c>
      <c r="F254" s="19">
        <v>742.92</v>
      </c>
      <c r="G254" s="43"/>
      <c r="H254" s="23">
        <f t="shared" si="7"/>
        <v>0</v>
      </c>
      <c r="I254" s="23">
        <f t="shared" si="8"/>
        <v>0</v>
      </c>
      <c r="J254" s="21">
        <f aca="true" t="shared" si="10" ref="J254:J264">SUM(J134:J253)</f>
        <v>0</v>
      </c>
      <c r="K254" s="21">
        <f aca="true" t="shared" si="11" ref="K254:K264">SUM(K134:K253)</f>
        <v>0</v>
      </c>
      <c r="L254" s="21">
        <f aca="true" t="shared" si="12" ref="L254:L264">SUM(L134:L253)</f>
        <v>0</v>
      </c>
      <c r="M254" s="21">
        <f aca="true" t="shared" si="13" ref="M254:M264">SUM(M134:M253)</f>
        <v>0</v>
      </c>
      <c r="N254" s="21">
        <f aca="true" t="shared" si="14" ref="N254:N264">SUM(N134:N253)</f>
        <v>0</v>
      </c>
      <c r="O254" s="21">
        <f aca="true" t="shared" si="15" ref="O254:O264">SUM(O134:O253)</f>
        <v>0</v>
      </c>
      <c r="P254" s="21">
        <f aca="true" t="shared" si="16" ref="P254:P264">SUM(P134:P253)</f>
        <v>0</v>
      </c>
    </row>
    <row r="255" spans="1:16" ht="22.5">
      <c r="A255" s="8"/>
      <c r="B255" s="38">
        <v>130</v>
      </c>
      <c r="C255" s="38" t="s">
        <v>685</v>
      </c>
      <c r="D255" s="18" t="s">
        <v>400</v>
      </c>
      <c r="E255" s="38" t="s">
        <v>686</v>
      </c>
      <c r="F255" s="19">
        <v>742.92</v>
      </c>
      <c r="G255" s="43"/>
      <c r="H255" s="23">
        <f aca="true" t="shared" si="17" ref="H255:H270">J255+K255+L255+M255</f>
        <v>0</v>
      </c>
      <c r="I255" s="23">
        <f aca="true" t="shared" si="18" ref="I255:I270">G255*H255</f>
        <v>0</v>
      </c>
      <c r="J255" s="21">
        <f t="shared" si="10"/>
        <v>0</v>
      </c>
      <c r="K255" s="21">
        <f t="shared" si="11"/>
        <v>0</v>
      </c>
      <c r="L255" s="21">
        <f t="shared" si="12"/>
        <v>0</v>
      </c>
      <c r="M255" s="21">
        <f t="shared" si="13"/>
        <v>0</v>
      </c>
      <c r="N255" s="21">
        <f t="shared" si="14"/>
        <v>0</v>
      </c>
      <c r="O255" s="21">
        <f t="shared" si="15"/>
        <v>0</v>
      </c>
      <c r="P255" s="21">
        <f t="shared" si="16"/>
        <v>0</v>
      </c>
    </row>
    <row r="256" spans="1:16" ht="12.75">
      <c r="A256" s="8"/>
      <c r="B256" s="38">
        <v>131</v>
      </c>
      <c r="C256" s="38" t="s">
        <v>684</v>
      </c>
      <c r="D256" s="18" t="s">
        <v>401</v>
      </c>
      <c r="E256" s="38" t="s">
        <v>402</v>
      </c>
      <c r="F256" s="19">
        <v>742.92</v>
      </c>
      <c r="G256" s="43"/>
      <c r="H256" s="23">
        <f t="shared" si="17"/>
        <v>0</v>
      </c>
      <c r="I256" s="23">
        <f t="shared" si="18"/>
        <v>0</v>
      </c>
      <c r="J256" s="21">
        <f t="shared" si="10"/>
        <v>0</v>
      </c>
      <c r="K256" s="21">
        <f t="shared" si="11"/>
        <v>0</v>
      </c>
      <c r="L256" s="21">
        <f t="shared" si="12"/>
        <v>0</v>
      </c>
      <c r="M256" s="21">
        <f t="shared" si="13"/>
        <v>0</v>
      </c>
      <c r="N256" s="21">
        <f t="shared" si="14"/>
        <v>0</v>
      </c>
      <c r="O256" s="21">
        <f t="shared" si="15"/>
        <v>0</v>
      </c>
      <c r="P256" s="21">
        <f t="shared" si="16"/>
        <v>0</v>
      </c>
    </row>
    <row r="257" spans="1:16" ht="22.5">
      <c r="A257" s="3"/>
      <c r="B257" s="38">
        <v>132</v>
      </c>
      <c r="C257" s="38" t="s">
        <v>687</v>
      </c>
      <c r="D257" s="18" t="s">
        <v>403</v>
      </c>
      <c r="E257" s="38" t="s">
        <v>404</v>
      </c>
      <c r="F257" s="19">
        <v>589.67</v>
      </c>
      <c r="G257" s="43"/>
      <c r="H257" s="23">
        <f t="shared" si="17"/>
        <v>0</v>
      </c>
      <c r="I257" s="23">
        <f t="shared" si="18"/>
        <v>0</v>
      </c>
      <c r="J257" s="21">
        <f t="shared" si="10"/>
        <v>0</v>
      </c>
      <c r="K257" s="21">
        <f t="shared" si="11"/>
        <v>0</v>
      </c>
      <c r="L257" s="21">
        <f t="shared" si="12"/>
        <v>0</v>
      </c>
      <c r="M257" s="21">
        <f t="shared" si="13"/>
        <v>0</v>
      </c>
      <c r="N257" s="21">
        <f t="shared" si="14"/>
        <v>0</v>
      </c>
      <c r="O257" s="21">
        <f t="shared" si="15"/>
        <v>0</v>
      </c>
      <c r="P257" s="21">
        <f t="shared" si="16"/>
        <v>0</v>
      </c>
    </row>
    <row r="258" spans="1:16" ht="22.5">
      <c r="A258" s="15"/>
      <c r="B258" s="38">
        <v>133</v>
      </c>
      <c r="C258" s="38" t="s">
        <v>405</v>
      </c>
      <c r="D258" s="18" t="s">
        <v>406</v>
      </c>
      <c r="E258" s="38" t="s">
        <v>688</v>
      </c>
      <c r="F258" s="19">
        <v>589.67</v>
      </c>
      <c r="G258" s="43"/>
      <c r="H258" s="23">
        <f t="shared" si="17"/>
        <v>0</v>
      </c>
      <c r="I258" s="23">
        <f t="shared" si="18"/>
        <v>0</v>
      </c>
      <c r="J258" s="21">
        <f t="shared" si="10"/>
        <v>0</v>
      </c>
      <c r="K258" s="21">
        <f t="shared" si="11"/>
        <v>0</v>
      </c>
      <c r="L258" s="21">
        <f t="shared" si="12"/>
        <v>0</v>
      </c>
      <c r="M258" s="21">
        <f t="shared" si="13"/>
        <v>0</v>
      </c>
      <c r="N258" s="21">
        <f t="shared" si="14"/>
        <v>0</v>
      </c>
      <c r="O258" s="21">
        <f t="shared" si="15"/>
        <v>0</v>
      </c>
      <c r="P258" s="21">
        <f t="shared" si="16"/>
        <v>0</v>
      </c>
    </row>
    <row r="259" spans="1:16" ht="12.75">
      <c r="A259" s="3"/>
      <c r="B259" s="38">
        <v>134</v>
      </c>
      <c r="C259" s="38" t="s">
        <v>689</v>
      </c>
      <c r="D259" s="18" t="s">
        <v>407</v>
      </c>
      <c r="E259" s="38" t="s">
        <v>690</v>
      </c>
      <c r="F259" s="19">
        <v>500</v>
      </c>
      <c r="G259" s="43"/>
      <c r="H259" s="23">
        <f t="shared" si="17"/>
        <v>0</v>
      </c>
      <c r="I259" s="23">
        <f t="shared" si="18"/>
        <v>0</v>
      </c>
      <c r="J259" s="21">
        <f t="shared" si="10"/>
        <v>0</v>
      </c>
      <c r="K259" s="21">
        <f t="shared" si="11"/>
        <v>0</v>
      </c>
      <c r="L259" s="21">
        <f t="shared" si="12"/>
        <v>0</v>
      </c>
      <c r="M259" s="21">
        <f t="shared" si="13"/>
        <v>0</v>
      </c>
      <c r="N259" s="21">
        <f t="shared" si="14"/>
        <v>0</v>
      </c>
      <c r="O259" s="21">
        <f t="shared" si="15"/>
        <v>0</v>
      </c>
      <c r="P259" s="21">
        <f t="shared" si="16"/>
        <v>0</v>
      </c>
    </row>
    <row r="260" spans="2:16" ht="22.5">
      <c r="B260" s="38">
        <v>135</v>
      </c>
      <c r="C260" s="38" t="s">
        <v>408</v>
      </c>
      <c r="D260" s="18" t="s">
        <v>409</v>
      </c>
      <c r="E260" s="38" t="s">
        <v>410</v>
      </c>
      <c r="F260" s="19">
        <v>742.92</v>
      </c>
      <c r="G260" s="43"/>
      <c r="H260" s="23">
        <f t="shared" si="17"/>
        <v>0</v>
      </c>
      <c r="I260" s="23">
        <f t="shared" si="18"/>
        <v>0</v>
      </c>
      <c r="J260" s="21">
        <f t="shared" si="10"/>
        <v>0</v>
      </c>
      <c r="K260" s="21">
        <f t="shared" si="11"/>
        <v>0</v>
      </c>
      <c r="L260" s="21">
        <f t="shared" si="12"/>
        <v>0</v>
      </c>
      <c r="M260" s="21">
        <f t="shared" si="13"/>
        <v>0</v>
      </c>
      <c r="N260" s="21">
        <f t="shared" si="14"/>
        <v>0</v>
      </c>
      <c r="O260" s="21">
        <f t="shared" si="15"/>
        <v>0</v>
      </c>
      <c r="P260" s="21">
        <f t="shared" si="16"/>
        <v>0</v>
      </c>
    </row>
    <row r="261" spans="2:16" ht="22.5">
      <c r="B261" s="38">
        <v>136</v>
      </c>
      <c r="C261" s="38" t="s">
        <v>691</v>
      </c>
      <c r="D261" s="18" t="s">
        <v>411</v>
      </c>
      <c r="E261" s="38" t="s">
        <v>412</v>
      </c>
      <c r="F261" s="19">
        <v>742.92</v>
      </c>
      <c r="G261" s="43"/>
      <c r="H261" s="23">
        <f t="shared" si="17"/>
        <v>0</v>
      </c>
      <c r="I261" s="23">
        <f t="shared" si="18"/>
        <v>0</v>
      </c>
      <c r="J261" s="21">
        <f t="shared" si="10"/>
        <v>0</v>
      </c>
      <c r="K261" s="21">
        <f t="shared" si="11"/>
        <v>0</v>
      </c>
      <c r="L261" s="21">
        <f t="shared" si="12"/>
        <v>0</v>
      </c>
      <c r="M261" s="21">
        <f t="shared" si="13"/>
        <v>0</v>
      </c>
      <c r="N261" s="21">
        <f t="shared" si="14"/>
        <v>0</v>
      </c>
      <c r="O261" s="21">
        <f t="shared" si="15"/>
        <v>0</v>
      </c>
      <c r="P261" s="21">
        <f t="shared" si="16"/>
        <v>0</v>
      </c>
    </row>
    <row r="262" spans="1:16" ht="22.5">
      <c r="A262" s="3"/>
      <c r="B262" s="38">
        <v>137</v>
      </c>
      <c r="C262" s="38" t="s">
        <v>692</v>
      </c>
      <c r="D262" s="18" t="s">
        <v>413</v>
      </c>
      <c r="E262" s="38" t="s">
        <v>414</v>
      </c>
      <c r="F262" s="19">
        <v>742.92</v>
      </c>
      <c r="G262" s="43"/>
      <c r="H262" s="23">
        <f t="shared" si="17"/>
        <v>0</v>
      </c>
      <c r="I262" s="23">
        <f t="shared" si="18"/>
        <v>0</v>
      </c>
      <c r="J262" s="21">
        <f t="shared" si="10"/>
        <v>0</v>
      </c>
      <c r="K262" s="21">
        <f t="shared" si="11"/>
        <v>0</v>
      </c>
      <c r="L262" s="21">
        <f t="shared" si="12"/>
        <v>0</v>
      </c>
      <c r="M262" s="21">
        <f t="shared" si="13"/>
        <v>0</v>
      </c>
      <c r="N262" s="21">
        <f t="shared" si="14"/>
        <v>0</v>
      </c>
      <c r="O262" s="21">
        <f t="shared" si="15"/>
        <v>0</v>
      </c>
      <c r="P262" s="21">
        <f t="shared" si="16"/>
        <v>0</v>
      </c>
    </row>
    <row r="263" spans="1:16" ht="12.75">
      <c r="A263" s="3"/>
      <c r="B263" s="38">
        <v>138</v>
      </c>
      <c r="C263" s="38" t="s">
        <v>693</v>
      </c>
      <c r="D263" s="18" t="s">
        <v>415</v>
      </c>
      <c r="E263" s="38" t="s">
        <v>416</v>
      </c>
      <c r="F263" s="19">
        <v>742.92</v>
      </c>
      <c r="G263" s="43"/>
      <c r="H263" s="23">
        <f t="shared" si="17"/>
        <v>0</v>
      </c>
      <c r="I263" s="23">
        <f t="shared" si="18"/>
        <v>0</v>
      </c>
      <c r="J263" s="21">
        <f t="shared" si="10"/>
        <v>0</v>
      </c>
      <c r="K263" s="21">
        <f t="shared" si="11"/>
        <v>0</v>
      </c>
      <c r="L263" s="21">
        <f t="shared" si="12"/>
        <v>0</v>
      </c>
      <c r="M263" s="21">
        <f t="shared" si="13"/>
        <v>0</v>
      </c>
      <c r="N263" s="21">
        <f t="shared" si="14"/>
        <v>0</v>
      </c>
      <c r="O263" s="21">
        <f t="shared" si="15"/>
        <v>0</v>
      </c>
      <c r="P263" s="21">
        <f t="shared" si="16"/>
        <v>0</v>
      </c>
    </row>
    <row r="264" spans="1:16" ht="33.75">
      <c r="A264" s="3"/>
      <c r="B264" s="38">
        <v>139</v>
      </c>
      <c r="C264" s="38" t="s">
        <v>694</v>
      </c>
      <c r="D264" s="18" t="s">
        <v>695</v>
      </c>
      <c r="E264" s="38" t="s">
        <v>417</v>
      </c>
      <c r="F264" s="19">
        <v>500</v>
      </c>
      <c r="G264" s="43"/>
      <c r="H264" s="23">
        <f t="shared" si="17"/>
        <v>0</v>
      </c>
      <c r="I264" s="23">
        <f t="shared" si="18"/>
        <v>0</v>
      </c>
      <c r="J264" s="21">
        <f t="shared" si="10"/>
        <v>0</v>
      </c>
      <c r="K264" s="21">
        <f t="shared" si="11"/>
        <v>0</v>
      </c>
      <c r="L264" s="21">
        <f t="shared" si="12"/>
        <v>0</v>
      </c>
      <c r="M264" s="21">
        <f t="shared" si="13"/>
        <v>0</v>
      </c>
      <c r="N264" s="21">
        <f t="shared" si="14"/>
        <v>0</v>
      </c>
      <c r="O264" s="21">
        <f t="shared" si="15"/>
        <v>0</v>
      </c>
      <c r="P264" s="21">
        <f t="shared" si="16"/>
        <v>0</v>
      </c>
    </row>
    <row r="265" spans="1:16" ht="33.75">
      <c r="A265" s="3"/>
      <c r="B265" s="38">
        <v>140</v>
      </c>
      <c r="C265" s="38" t="s">
        <v>696</v>
      </c>
      <c r="D265" s="18" t="s">
        <v>418</v>
      </c>
      <c r="E265" s="38" t="s">
        <v>419</v>
      </c>
      <c r="F265" s="19">
        <v>500</v>
      </c>
      <c r="G265" s="43"/>
      <c r="H265" s="23">
        <f t="shared" si="17"/>
        <v>0</v>
      </c>
      <c r="I265" s="23">
        <f t="shared" si="18"/>
        <v>0</v>
      </c>
      <c r="J265" s="21">
        <f aca="true" t="shared" si="19" ref="J265:P265">SUM(J146:J264)</f>
        <v>0</v>
      </c>
      <c r="K265" s="21">
        <f t="shared" si="19"/>
        <v>0</v>
      </c>
      <c r="L265" s="21">
        <f t="shared" si="19"/>
        <v>0</v>
      </c>
      <c r="M265" s="21">
        <f t="shared" si="19"/>
        <v>0</v>
      </c>
      <c r="N265" s="21">
        <f t="shared" si="19"/>
        <v>0</v>
      </c>
      <c r="O265" s="21">
        <f t="shared" si="19"/>
        <v>0</v>
      </c>
      <c r="P265" s="21">
        <f t="shared" si="19"/>
        <v>0</v>
      </c>
    </row>
    <row r="266" spans="1:16" ht="22.5">
      <c r="A266" s="3"/>
      <c r="B266" s="38">
        <v>141</v>
      </c>
      <c r="C266" s="38" t="s">
        <v>697</v>
      </c>
      <c r="D266" s="18" t="s">
        <v>420</v>
      </c>
      <c r="E266" s="38" t="s">
        <v>421</v>
      </c>
      <c r="F266" s="19">
        <v>300</v>
      </c>
      <c r="G266" s="43"/>
      <c r="H266" s="23">
        <f t="shared" si="17"/>
        <v>0</v>
      </c>
      <c r="I266" s="23">
        <f t="shared" si="18"/>
        <v>0</v>
      </c>
      <c r="J266" s="21">
        <f aca="true" t="shared" si="20" ref="J266:P268">SUM(J148:J265)</f>
        <v>0</v>
      </c>
      <c r="K266" s="21">
        <f t="shared" si="20"/>
        <v>0</v>
      </c>
      <c r="L266" s="21">
        <f t="shared" si="20"/>
        <v>0</v>
      </c>
      <c r="M266" s="21">
        <f t="shared" si="20"/>
        <v>0</v>
      </c>
      <c r="N266" s="21">
        <f t="shared" si="20"/>
        <v>0</v>
      </c>
      <c r="O266" s="21">
        <f t="shared" si="20"/>
        <v>0</v>
      </c>
      <c r="P266" s="21">
        <f t="shared" si="20"/>
        <v>0</v>
      </c>
    </row>
    <row r="267" spans="1:16" ht="12.75">
      <c r="A267" s="3"/>
      <c r="B267" s="38">
        <v>142</v>
      </c>
      <c r="C267" s="38" t="s">
        <v>422</v>
      </c>
      <c r="D267" s="18" t="s">
        <v>423</v>
      </c>
      <c r="E267" s="38" t="s">
        <v>424</v>
      </c>
      <c r="F267" s="19">
        <v>300</v>
      </c>
      <c r="G267" s="43"/>
      <c r="H267" s="23">
        <f t="shared" si="17"/>
        <v>0</v>
      </c>
      <c r="I267" s="23">
        <f t="shared" si="18"/>
        <v>0</v>
      </c>
      <c r="J267" s="21">
        <f t="shared" si="20"/>
        <v>0</v>
      </c>
      <c r="K267" s="21">
        <f t="shared" si="20"/>
        <v>0</v>
      </c>
      <c r="L267" s="21">
        <f t="shared" si="20"/>
        <v>0</v>
      </c>
      <c r="M267" s="21">
        <f t="shared" si="20"/>
        <v>0</v>
      </c>
      <c r="N267" s="21">
        <f t="shared" si="20"/>
        <v>0</v>
      </c>
      <c r="O267" s="21">
        <f t="shared" si="20"/>
        <v>0</v>
      </c>
      <c r="P267" s="21">
        <f t="shared" si="20"/>
        <v>0</v>
      </c>
    </row>
    <row r="268" spans="2:16" s="11" customFormat="1" ht="22.5">
      <c r="B268" s="38">
        <v>143</v>
      </c>
      <c r="C268" s="38" t="s">
        <v>698</v>
      </c>
      <c r="D268" s="44" t="s">
        <v>425</v>
      </c>
      <c r="E268" s="46" t="s">
        <v>426</v>
      </c>
      <c r="F268" s="46">
        <v>589.67</v>
      </c>
      <c r="G268" s="43"/>
      <c r="H268" s="23">
        <f t="shared" si="17"/>
        <v>0</v>
      </c>
      <c r="I268" s="23">
        <f t="shared" si="18"/>
        <v>0</v>
      </c>
      <c r="J268" s="21">
        <f t="shared" si="20"/>
        <v>0</v>
      </c>
      <c r="K268" s="21">
        <f t="shared" si="20"/>
        <v>0</v>
      </c>
      <c r="L268" s="21">
        <f t="shared" si="20"/>
        <v>0</v>
      </c>
      <c r="M268" s="21">
        <f t="shared" si="20"/>
        <v>0</v>
      </c>
      <c r="N268" s="21">
        <f t="shared" si="20"/>
        <v>0</v>
      </c>
      <c r="O268" s="21">
        <f t="shared" si="20"/>
        <v>0</v>
      </c>
      <c r="P268" s="21">
        <f t="shared" si="20"/>
        <v>0</v>
      </c>
    </row>
    <row r="269" spans="2:16" s="11" customFormat="1" ht="22.5">
      <c r="B269" s="38">
        <v>144</v>
      </c>
      <c r="C269" s="38" t="s">
        <v>699</v>
      </c>
      <c r="D269" s="44" t="s">
        <v>427</v>
      </c>
      <c r="E269" s="46" t="s">
        <v>428</v>
      </c>
      <c r="F269" s="46">
        <v>589.67</v>
      </c>
      <c r="G269" s="43"/>
      <c r="H269" s="23">
        <f t="shared" si="17"/>
        <v>0</v>
      </c>
      <c r="I269" s="23">
        <f t="shared" si="18"/>
        <v>0</v>
      </c>
      <c r="J269" s="21">
        <f aca="true" t="shared" si="21" ref="J269:P269">SUM(J152:J268)</f>
        <v>0</v>
      </c>
      <c r="K269" s="21">
        <f t="shared" si="21"/>
        <v>0</v>
      </c>
      <c r="L269" s="21">
        <f t="shared" si="21"/>
        <v>0</v>
      </c>
      <c r="M269" s="21">
        <f t="shared" si="21"/>
        <v>0</v>
      </c>
      <c r="N269" s="21">
        <f t="shared" si="21"/>
        <v>0</v>
      </c>
      <c r="O269" s="21">
        <f t="shared" si="21"/>
        <v>0</v>
      </c>
      <c r="P269" s="21">
        <f t="shared" si="21"/>
        <v>0</v>
      </c>
    </row>
    <row r="270" spans="2:16" s="11" customFormat="1" ht="22.5">
      <c r="B270" s="38">
        <v>145</v>
      </c>
      <c r="C270" s="38" t="s">
        <v>700</v>
      </c>
      <c r="D270" s="18" t="s">
        <v>429</v>
      </c>
      <c r="E270" s="38" t="s">
        <v>163</v>
      </c>
      <c r="F270" s="19">
        <v>589.67</v>
      </c>
      <c r="G270" s="43"/>
      <c r="H270" s="23">
        <f t="shared" si="17"/>
        <v>0</v>
      </c>
      <c r="I270" s="23">
        <f t="shared" si="18"/>
        <v>0</v>
      </c>
      <c r="J270" s="21">
        <f aca="true" t="shared" si="22" ref="J270:P270">SUM(J154:J269)</f>
        <v>0</v>
      </c>
      <c r="K270" s="21">
        <f t="shared" si="22"/>
        <v>0</v>
      </c>
      <c r="L270" s="21">
        <f t="shared" si="22"/>
        <v>0</v>
      </c>
      <c r="M270" s="21">
        <f t="shared" si="22"/>
        <v>0</v>
      </c>
      <c r="N270" s="21">
        <f t="shared" si="22"/>
        <v>0</v>
      </c>
      <c r="O270" s="21">
        <f t="shared" si="22"/>
        <v>0</v>
      </c>
      <c r="P270" s="21">
        <f t="shared" si="22"/>
        <v>0</v>
      </c>
    </row>
    <row r="271" spans="1:16" ht="12.75">
      <c r="A271" s="3"/>
      <c r="B271" s="36"/>
      <c r="C271" s="51" t="s">
        <v>157</v>
      </c>
      <c r="D271" s="50" t="s">
        <v>156</v>
      </c>
      <c r="E271" s="50" t="s">
        <v>156</v>
      </c>
      <c r="F271" s="30" t="s">
        <v>156</v>
      </c>
      <c r="G271" s="30" t="s">
        <v>156</v>
      </c>
      <c r="H271" s="21">
        <f aca="true" t="shared" si="23" ref="H271:P271">SUM(H132:H270)</f>
        <v>0</v>
      </c>
      <c r="I271" s="21">
        <f t="shared" si="23"/>
        <v>0</v>
      </c>
      <c r="J271" s="21">
        <f t="shared" si="23"/>
        <v>0</v>
      </c>
      <c r="K271" s="21">
        <f t="shared" si="23"/>
        <v>0</v>
      </c>
      <c r="L271" s="21">
        <f t="shared" si="23"/>
        <v>0</v>
      </c>
      <c r="M271" s="21">
        <f t="shared" si="23"/>
        <v>0</v>
      </c>
      <c r="N271" s="21">
        <f t="shared" si="23"/>
        <v>0</v>
      </c>
      <c r="O271" s="21">
        <f t="shared" si="23"/>
        <v>0</v>
      </c>
      <c r="P271" s="21">
        <f t="shared" si="23"/>
        <v>0</v>
      </c>
    </row>
    <row r="272" spans="1:16" ht="12.75">
      <c r="A272" s="3"/>
      <c r="B272" s="52"/>
      <c r="C272" s="53"/>
      <c r="D272" s="54"/>
      <c r="E272" s="54"/>
      <c r="F272" s="54"/>
      <c r="G272" s="54"/>
      <c r="H272" s="55"/>
      <c r="I272" s="55"/>
      <c r="J272" s="55"/>
      <c r="K272" s="55"/>
      <c r="L272" s="55"/>
      <c r="M272" s="55"/>
      <c r="N272" s="55"/>
      <c r="O272" s="55"/>
      <c r="P272" s="55"/>
    </row>
    <row r="273" spans="1:16" ht="12.75">
      <c r="A273" s="3"/>
      <c r="B273" s="58" t="s">
        <v>704</v>
      </c>
      <c r="C273" s="53"/>
      <c r="D273" s="54"/>
      <c r="E273" s="54"/>
      <c r="F273" s="54"/>
      <c r="G273" s="54"/>
      <c r="H273" s="55"/>
      <c r="I273" s="55"/>
      <c r="J273" s="55"/>
      <c r="K273" s="55"/>
      <c r="L273" s="55"/>
      <c r="M273" s="55"/>
      <c r="N273" s="55"/>
      <c r="O273" s="55"/>
      <c r="P273" s="55"/>
    </row>
    <row r="274" spans="1:16" ht="15" customHeight="1">
      <c r="A274" s="3"/>
      <c r="B274" s="57" t="s">
        <v>702</v>
      </c>
      <c r="C274" s="53"/>
      <c r="D274" s="54"/>
      <c r="E274" s="54"/>
      <c r="F274" s="54"/>
      <c r="G274" s="54"/>
      <c r="H274" s="55"/>
      <c r="I274" s="55"/>
      <c r="J274" s="55"/>
      <c r="K274" s="55"/>
      <c r="L274" s="55"/>
      <c r="M274" s="55"/>
      <c r="N274" s="55"/>
      <c r="O274" s="55"/>
      <c r="P274" s="55"/>
    </row>
    <row r="275" spans="1:16" ht="15" customHeight="1">
      <c r="A275" s="3"/>
      <c r="B275" s="57" t="s">
        <v>703</v>
      </c>
      <c r="C275" s="53"/>
      <c r="D275" s="54"/>
      <c r="E275" s="54"/>
      <c r="F275" s="54"/>
      <c r="G275" s="54"/>
      <c r="H275" s="55"/>
      <c r="I275" s="55"/>
      <c r="J275" s="55"/>
      <c r="K275" s="55"/>
      <c r="L275" s="55"/>
      <c r="M275" s="55"/>
      <c r="N275" s="55"/>
      <c r="O275" s="55"/>
      <c r="P275" s="55"/>
    </row>
    <row r="276" spans="1:16" ht="15" customHeight="1">
      <c r="A276" s="3"/>
      <c r="B276" s="56"/>
      <c r="C276" s="53"/>
      <c r="D276" s="54"/>
      <c r="E276" s="54"/>
      <c r="F276" s="54"/>
      <c r="G276" s="54"/>
      <c r="H276" s="55"/>
      <c r="I276" s="55"/>
      <c r="J276" s="55"/>
      <c r="K276" s="55"/>
      <c r="L276" s="55"/>
      <c r="M276" s="55"/>
      <c r="N276" s="55"/>
      <c r="O276" s="55"/>
      <c r="P276" s="55"/>
    </row>
    <row r="277" spans="1:16" ht="15" customHeight="1">
      <c r="A277" s="3"/>
      <c r="B277" s="32" t="s">
        <v>705</v>
      </c>
      <c r="C277" s="53"/>
      <c r="D277" s="54"/>
      <c r="E277" s="54"/>
      <c r="F277" s="54"/>
      <c r="G277" s="54"/>
      <c r="H277" s="55"/>
      <c r="I277" s="55"/>
      <c r="J277" s="55"/>
      <c r="K277" s="55"/>
      <c r="L277" s="55"/>
      <c r="M277" s="55"/>
      <c r="N277" s="55"/>
      <c r="O277" s="55"/>
      <c r="P277" s="55"/>
    </row>
    <row r="278" spans="1:16" ht="15" customHeight="1">
      <c r="A278" s="3"/>
      <c r="B278" s="32"/>
      <c r="C278" s="53"/>
      <c r="D278" s="54"/>
      <c r="E278" s="54"/>
      <c r="F278" s="54"/>
      <c r="G278" s="54"/>
      <c r="H278" s="55"/>
      <c r="I278" s="55"/>
      <c r="J278" s="55"/>
      <c r="K278" s="55"/>
      <c r="L278" s="55"/>
      <c r="M278" s="55"/>
      <c r="N278" s="55"/>
      <c r="O278" s="55"/>
      <c r="P278" s="55"/>
    </row>
    <row r="279" spans="1:16" ht="33" customHeight="1">
      <c r="A279" s="3"/>
      <c r="B279" s="59"/>
      <c r="C279" s="114" t="s">
        <v>706</v>
      </c>
      <c r="D279" s="114"/>
      <c r="E279" s="114"/>
      <c r="F279" s="114"/>
      <c r="G279" s="114"/>
      <c r="H279" s="114"/>
      <c r="I279" s="55"/>
      <c r="J279" s="55"/>
      <c r="K279" s="55"/>
      <c r="L279" s="55"/>
      <c r="M279" s="55"/>
      <c r="N279" s="55"/>
      <c r="O279" s="55"/>
      <c r="P279" s="55"/>
    </row>
    <row r="280" spans="1:16" ht="15">
      <c r="A280" s="3"/>
      <c r="B280" s="59"/>
      <c r="C280" s="60"/>
      <c r="D280" s="60"/>
      <c r="E280" s="60"/>
      <c r="F280" s="60"/>
      <c r="G280" s="60"/>
      <c r="H280" s="60"/>
      <c r="I280" s="55"/>
      <c r="J280" s="55"/>
      <c r="K280" s="55"/>
      <c r="L280" s="55"/>
      <c r="M280" s="55"/>
      <c r="N280" s="55"/>
      <c r="O280" s="55"/>
      <c r="P280" s="55"/>
    </row>
    <row r="281" spans="1:16" ht="12.75" customHeight="1">
      <c r="A281" s="3"/>
      <c r="B281" s="97" t="s">
        <v>489</v>
      </c>
      <c r="C281" s="97" t="s">
        <v>490</v>
      </c>
      <c r="D281" s="97" t="s">
        <v>491</v>
      </c>
      <c r="E281" s="95" t="s">
        <v>910</v>
      </c>
      <c r="F281" s="96" t="s">
        <v>942</v>
      </c>
      <c r="G281" s="97" t="s">
        <v>943</v>
      </c>
      <c r="H281" s="94" t="s">
        <v>41</v>
      </c>
      <c r="I281" s="94"/>
      <c r="J281" s="94"/>
      <c r="K281" s="94"/>
      <c r="L281" s="94"/>
      <c r="M281" s="94"/>
      <c r="N281" s="94"/>
      <c r="O281" s="55"/>
      <c r="P281" s="55"/>
    </row>
    <row r="282" spans="1:16" ht="79.5" customHeight="1">
      <c r="A282" s="3"/>
      <c r="B282" s="97"/>
      <c r="C282" s="97"/>
      <c r="D282" s="97"/>
      <c r="E282" s="95"/>
      <c r="F282" s="96"/>
      <c r="G282" s="97"/>
      <c r="H282" s="18" t="s">
        <v>42</v>
      </c>
      <c r="I282" s="18" t="s">
        <v>43</v>
      </c>
      <c r="J282" s="18" t="s">
        <v>44</v>
      </c>
      <c r="K282" s="18" t="s">
        <v>45</v>
      </c>
      <c r="L282" s="18"/>
      <c r="M282" s="18"/>
      <c r="N282" s="18"/>
      <c r="O282" s="55"/>
      <c r="P282" s="55"/>
    </row>
    <row r="283" spans="1:16" ht="12.75">
      <c r="A283" s="3"/>
      <c r="B283" s="38">
        <v>1</v>
      </c>
      <c r="C283" s="45" t="s">
        <v>430</v>
      </c>
      <c r="D283" s="45" t="s">
        <v>431</v>
      </c>
      <c r="E283" s="61"/>
      <c r="F283" s="18">
        <f aca="true" t="shared" si="24" ref="F283:F288">SUM(H283:N283)</f>
        <v>0</v>
      </c>
      <c r="G283" s="18">
        <f aca="true" t="shared" si="25" ref="G283:G288">F283*E283</f>
        <v>0</v>
      </c>
      <c r="H283" s="61"/>
      <c r="I283" s="21"/>
      <c r="J283" s="21"/>
      <c r="K283" s="21"/>
      <c r="L283" s="21"/>
      <c r="M283" s="21"/>
      <c r="N283" s="21"/>
      <c r="O283" s="55"/>
      <c r="P283" s="55"/>
    </row>
    <row r="284" spans="1:16" ht="12.75">
      <c r="A284" s="3"/>
      <c r="B284" s="38">
        <v>2</v>
      </c>
      <c r="C284" s="45" t="s">
        <v>432</v>
      </c>
      <c r="D284" s="45" t="s">
        <v>433</v>
      </c>
      <c r="E284" s="61"/>
      <c r="F284" s="18">
        <f t="shared" si="24"/>
        <v>0</v>
      </c>
      <c r="G284" s="18">
        <f t="shared" si="25"/>
        <v>0</v>
      </c>
      <c r="H284" s="61"/>
      <c r="I284" s="21"/>
      <c r="J284" s="21"/>
      <c r="K284" s="21"/>
      <c r="L284" s="21"/>
      <c r="M284" s="21"/>
      <c r="N284" s="21"/>
      <c r="O284" s="55"/>
      <c r="P284" s="55"/>
    </row>
    <row r="285" spans="1:16" ht="12.75">
      <c r="A285" s="3"/>
      <c r="B285" s="38">
        <v>3</v>
      </c>
      <c r="C285" s="45" t="s">
        <v>434</v>
      </c>
      <c r="D285" s="45" t="s">
        <v>435</v>
      </c>
      <c r="E285" s="61"/>
      <c r="F285" s="18">
        <f t="shared" si="24"/>
        <v>0</v>
      </c>
      <c r="G285" s="18">
        <f t="shared" si="25"/>
        <v>0</v>
      </c>
      <c r="H285" s="61"/>
      <c r="I285" s="21"/>
      <c r="J285" s="21"/>
      <c r="K285" s="21"/>
      <c r="L285" s="21"/>
      <c r="M285" s="21"/>
      <c r="N285" s="21"/>
      <c r="O285" s="55"/>
      <c r="P285" s="55"/>
    </row>
    <row r="286" spans="1:16" ht="12.75">
      <c r="A286" s="3"/>
      <c r="B286" s="38">
        <v>4</v>
      </c>
      <c r="C286" s="45" t="s">
        <v>436</v>
      </c>
      <c r="D286" s="45" t="s">
        <v>437</v>
      </c>
      <c r="E286" s="61"/>
      <c r="F286" s="18">
        <f t="shared" si="24"/>
        <v>0</v>
      </c>
      <c r="G286" s="18">
        <f t="shared" si="25"/>
        <v>0</v>
      </c>
      <c r="H286" s="61"/>
      <c r="I286" s="21"/>
      <c r="J286" s="21"/>
      <c r="K286" s="21"/>
      <c r="L286" s="21"/>
      <c r="M286" s="21"/>
      <c r="N286" s="21"/>
      <c r="O286" s="55"/>
      <c r="P286" s="55"/>
    </row>
    <row r="287" spans="1:16" ht="12.75">
      <c r="A287" s="3"/>
      <c r="B287" s="38">
        <v>5</v>
      </c>
      <c r="C287" s="45" t="s">
        <v>438</v>
      </c>
      <c r="D287" s="45" t="s">
        <v>439</v>
      </c>
      <c r="E287" s="61"/>
      <c r="F287" s="18">
        <f t="shared" si="24"/>
        <v>0</v>
      </c>
      <c r="G287" s="18">
        <f t="shared" si="25"/>
        <v>0</v>
      </c>
      <c r="H287" s="61"/>
      <c r="I287" s="21"/>
      <c r="J287" s="21"/>
      <c r="K287" s="21"/>
      <c r="L287" s="21"/>
      <c r="M287" s="21"/>
      <c r="N287" s="21"/>
      <c r="O287" s="55"/>
      <c r="P287" s="55"/>
    </row>
    <row r="288" spans="1:16" ht="33.75">
      <c r="A288" s="3"/>
      <c r="B288" s="38">
        <v>6</v>
      </c>
      <c r="C288" s="45" t="s">
        <v>707</v>
      </c>
      <c r="D288" s="38" t="s">
        <v>708</v>
      </c>
      <c r="E288" s="61"/>
      <c r="F288" s="18">
        <f t="shared" si="24"/>
        <v>0</v>
      </c>
      <c r="G288" s="18">
        <f t="shared" si="25"/>
        <v>0</v>
      </c>
      <c r="H288" s="61"/>
      <c r="I288" s="21"/>
      <c r="J288" s="21"/>
      <c r="K288" s="21"/>
      <c r="L288" s="21"/>
      <c r="M288" s="21"/>
      <c r="N288" s="21"/>
      <c r="O288" s="55"/>
      <c r="P288" s="55"/>
    </row>
    <row r="289" spans="1:16" ht="12.75">
      <c r="A289" s="3"/>
      <c r="B289" s="62"/>
      <c r="C289" s="63" t="s">
        <v>157</v>
      </c>
      <c r="D289" s="64" t="s">
        <v>156</v>
      </c>
      <c r="E289" s="64" t="s">
        <v>156</v>
      </c>
      <c r="F289" s="18">
        <f>SUM(F283:F288)</f>
        <v>0</v>
      </c>
      <c r="G289" s="18">
        <f aca="true" t="shared" si="26" ref="G289:M289">SUM(G283:G288)</f>
        <v>0</v>
      </c>
      <c r="H289" s="18">
        <f t="shared" si="26"/>
        <v>0</v>
      </c>
      <c r="I289" s="18">
        <f t="shared" si="26"/>
        <v>0</v>
      </c>
      <c r="J289" s="18">
        <f t="shared" si="26"/>
        <v>0</v>
      </c>
      <c r="K289" s="18">
        <f t="shared" si="26"/>
        <v>0</v>
      </c>
      <c r="L289" s="18">
        <f t="shared" si="26"/>
        <v>0</v>
      </c>
      <c r="M289" s="18">
        <f t="shared" si="26"/>
        <v>0</v>
      </c>
      <c r="N289" s="17"/>
      <c r="O289" s="55"/>
      <c r="P289" s="55"/>
    </row>
    <row r="290" spans="1:16" ht="15">
      <c r="A290" s="3"/>
      <c r="B290" s="32"/>
      <c r="C290"/>
      <c r="D290"/>
      <c r="E290" s="60"/>
      <c r="F290" s="60"/>
      <c r="G290" s="60"/>
      <c r="H290" s="60"/>
      <c r="I290" s="55"/>
      <c r="J290" s="55"/>
      <c r="K290" s="55"/>
      <c r="L290" s="55"/>
      <c r="M290" s="55"/>
      <c r="N290" s="55"/>
      <c r="O290" s="55"/>
      <c r="P290" s="55"/>
    </row>
    <row r="291" spans="1:16" ht="15">
      <c r="A291" s="3"/>
      <c r="B291" s="32"/>
      <c r="C291"/>
      <c r="D291"/>
      <c r="E291" s="60"/>
      <c r="F291" s="60"/>
      <c r="G291" s="60"/>
      <c r="H291" s="60"/>
      <c r="I291" s="55"/>
      <c r="J291" s="55"/>
      <c r="K291" s="55"/>
      <c r="L291" s="55"/>
      <c r="M291" s="55"/>
      <c r="N291" s="55"/>
      <c r="O291" s="55"/>
      <c r="P291" s="55"/>
    </row>
    <row r="292" spans="1:16" ht="15">
      <c r="A292" s="3"/>
      <c r="B292" s="32"/>
      <c r="C292"/>
      <c r="D292"/>
      <c r="E292" s="60"/>
      <c r="F292" s="60"/>
      <c r="G292" s="60"/>
      <c r="H292" s="60"/>
      <c r="I292" s="55"/>
      <c r="J292" s="55"/>
      <c r="K292" s="55"/>
      <c r="L292" s="55"/>
      <c r="M292" s="55"/>
      <c r="N292" s="55"/>
      <c r="O292" s="55"/>
      <c r="P292" s="55"/>
    </row>
    <row r="293" spans="1:14" ht="12.75">
      <c r="A293" s="3"/>
      <c r="B293" s="47"/>
      <c r="C293" s="47"/>
      <c r="D293" s="48"/>
      <c r="E293" s="47"/>
      <c r="F293" s="47"/>
      <c r="G293" s="28"/>
      <c r="H293" s="28"/>
      <c r="I293" s="28"/>
      <c r="J293" s="28"/>
      <c r="K293" s="28"/>
      <c r="L293" s="28"/>
      <c r="M293" s="28"/>
      <c r="N293" s="28"/>
    </row>
    <row r="294" spans="1:9" ht="54" customHeight="1">
      <c r="A294" s="3"/>
      <c r="B294" s="113" t="s">
        <v>709</v>
      </c>
      <c r="C294" s="113"/>
      <c r="D294" s="113"/>
      <c r="E294" s="113"/>
      <c r="F294" s="113"/>
      <c r="G294" s="65"/>
      <c r="H294" s="65"/>
      <c r="I294" s="65"/>
    </row>
    <row r="295" spans="1:4" ht="12.75">
      <c r="A295" s="3"/>
      <c r="B295" s="8"/>
      <c r="D295" s="26"/>
    </row>
    <row r="296" spans="1:4" ht="12.75">
      <c r="A296" s="3"/>
      <c r="B296" s="8"/>
      <c r="D296" s="26"/>
    </row>
    <row r="297" spans="1:4" ht="12.75">
      <c r="A297" s="3"/>
      <c r="B297" s="8"/>
      <c r="D297" s="26"/>
    </row>
    <row r="298" spans="1:4" ht="12.75">
      <c r="A298" s="3"/>
      <c r="B298" s="8"/>
      <c r="D298" s="26"/>
    </row>
    <row r="299" spans="2:14" s="11" customFormat="1" ht="13.5" customHeight="1">
      <c r="B299" s="108" t="s">
        <v>489</v>
      </c>
      <c r="C299" s="103" t="s">
        <v>490</v>
      </c>
      <c r="D299" s="103" t="s">
        <v>491</v>
      </c>
      <c r="E299" s="95" t="s">
        <v>910</v>
      </c>
      <c r="F299" s="96" t="s">
        <v>908</v>
      </c>
      <c r="G299" s="97" t="s">
        <v>941</v>
      </c>
      <c r="H299" s="102" t="s">
        <v>41</v>
      </c>
      <c r="I299" s="102"/>
      <c r="J299" s="102"/>
      <c r="K299" s="102"/>
      <c r="L299" s="102"/>
      <c r="M299" s="102"/>
      <c r="N299" s="102"/>
    </row>
    <row r="300" spans="2:14" s="11" customFormat="1" ht="36" customHeight="1">
      <c r="B300" s="109"/>
      <c r="C300" s="103"/>
      <c r="D300" s="103"/>
      <c r="E300" s="95"/>
      <c r="F300" s="96"/>
      <c r="G300" s="97"/>
      <c r="H300" s="68" t="s">
        <v>42</v>
      </c>
      <c r="I300" s="68" t="s">
        <v>43</v>
      </c>
      <c r="J300" s="68" t="s">
        <v>44</v>
      </c>
      <c r="K300" s="68" t="s">
        <v>45</v>
      </c>
      <c r="L300" s="68"/>
      <c r="M300" s="68"/>
      <c r="N300" s="68"/>
    </row>
    <row r="301" spans="2:14" s="11" customFormat="1" ht="40.5" customHeight="1">
      <c r="B301" s="38">
        <v>1</v>
      </c>
      <c r="C301" s="38" t="s">
        <v>710</v>
      </c>
      <c r="D301" s="38" t="s">
        <v>440</v>
      </c>
      <c r="E301" s="16"/>
      <c r="F301" s="16">
        <f>H301+I301+J301+K301</f>
        <v>0</v>
      </c>
      <c r="G301" s="16">
        <f>E301*F301</f>
        <v>0</v>
      </c>
      <c r="H301" s="16"/>
      <c r="I301" s="16"/>
      <c r="J301" s="16"/>
      <c r="K301" s="16"/>
      <c r="L301" s="16"/>
      <c r="M301" s="16"/>
      <c r="N301" s="16"/>
    </row>
    <row r="302" spans="2:14" s="11" customFormat="1" ht="48.75" customHeight="1">
      <c r="B302" s="38">
        <v>2</v>
      </c>
      <c r="C302" s="38" t="s">
        <v>775</v>
      </c>
      <c r="D302" s="38" t="s">
        <v>711</v>
      </c>
      <c r="E302" s="16"/>
      <c r="F302" s="16">
        <f aca="true" t="shared" si="27" ref="F302:F365">H302+I302+J302+K302</f>
        <v>0</v>
      </c>
      <c r="G302" s="16">
        <f aca="true" t="shared" si="28" ref="G302:G356">E302*F302</f>
        <v>0</v>
      </c>
      <c r="H302" s="16"/>
      <c r="I302" s="16"/>
      <c r="J302" s="16"/>
      <c r="K302" s="16"/>
      <c r="L302" s="16"/>
      <c r="M302" s="16"/>
      <c r="N302" s="16"/>
    </row>
    <row r="303" spans="2:14" s="11" customFormat="1" ht="11.25">
      <c r="B303" s="38">
        <v>3</v>
      </c>
      <c r="C303" s="38" t="s">
        <v>712</v>
      </c>
      <c r="D303" s="38" t="s">
        <v>713</v>
      </c>
      <c r="E303" s="16"/>
      <c r="F303" s="16">
        <f t="shared" si="27"/>
        <v>0</v>
      </c>
      <c r="G303" s="16">
        <f t="shared" si="28"/>
        <v>0</v>
      </c>
      <c r="H303" s="16"/>
      <c r="I303" s="16"/>
      <c r="J303" s="16"/>
      <c r="K303" s="16"/>
      <c r="L303" s="16"/>
      <c r="M303" s="16"/>
      <c r="N303" s="16"/>
    </row>
    <row r="304" spans="2:14" s="11" customFormat="1" ht="13.5" customHeight="1">
      <c r="B304" s="38">
        <v>4</v>
      </c>
      <c r="C304" s="38" t="s">
        <v>714</v>
      </c>
      <c r="D304" s="38" t="s">
        <v>441</v>
      </c>
      <c r="E304" s="16"/>
      <c r="F304" s="16">
        <f t="shared" si="27"/>
        <v>0</v>
      </c>
      <c r="G304" s="16">
        <f t="shared" si="28"/>
        <v>0</v>
      </c>
      <c r="H304" s="16"/>
      <c r="I304" s="16"/>
      <c r="J304" s="16"/>
      <c r="K304" s="16"/>
      <c r="L304" s="16"/>
      <c r="M304" s="16"/>
      <c r="N304" s="16"/>
    </row>
    <row r="305" spans="2:14" s="11" customFormat="1" ht="11.25">
      <c r="B305" s="38">
        <v>5</v>
      </c>
      <c r="C305" s="38" t="s">
        <v>715</v>
      </c>
      <c r="D305" s="38" t="s">
        <v>442</v>
      </c>
      <c r="E305" s="16"/>
      <c r="F305" s="16">
        <f t="shared" si="27"/>
        <v>0</v>
      </c>
      <c r="G305" s="16">
        <f t="shared" si="28"/>
        <v>0</v>
      </c>
      <c r="H305" s="16"/>
      <c r="I305" s="16"/>
      <c r="J305" s="16"/>
      <c r="K305" s="16"/>
      <c r="L305" s="16"/>
      <c r="M305" s="16"/>
      <c r="N305" s="16"/>
    </row>
    <row r="306" spans="2:14" s="11" customFormat="1" ht="11.25">
      <c r="B306" s="38">
        <v>6</v>
      </c>
      <c r="C306" s="38" t="s">
        <v>716</v>
      </c>
      <c r="D306" s="38" t="s">
        <v>443</v>
      </c>
      <c r="E306" s="16"/>
      <c r="F306" s="16">
        <f t="shared" si="27"/>
        <v>0</v>
      </c>
      <c r="G306" s="16">
        <f t="shared" si="28"/>
        <v>0</v>
      </c>
      <c r="H306" s="16"/>
      <c r="I306" s="16"/>
      <c r="J306" s="16"/>
      <c r="K306" s="16"/>
      <c r="L306" s="16"/>
      <c r="M306" s="16"/>
      <c r="N306" s="16"/>
    </row>
    <row r="307" spans="2:14" s="11" customFormat="1" ht="68.25">
      <c r="B307" s="38">
        <v>7</v>
      </c>
      <c r="C307" s="38" t="s">
        <v>717</v>
      </c>
      <c r="D307" s="38" t="s">
        <v>444</v>
      </c>
      <c r="E307" s="16"/>
      <c r="F307" s="16">
        <f t="shared" si="27"/>
        <v>0</v>
      </c>
      <c r="G307" s="16">
        <f t="shared" si="28"/>
        <v>0</v>
      </c>
      <c r="H307" s="16"/>
      <c r="I307" s="16"/>
      <c r="J307" s="16"/>
      <c r="K307" s="16"/>
      <c r="L307" s="16"/>
      <c r="M307" s="16"/>
      <c r="N307" s="16"/>
    </row>
    <row r="308" spans="2:14" s="11" customFormat="1" ht="11.25">
      <c r="B308" s="38">
        <v>8</v>
      </c>
      <c r="C308" s="38" t="s">
        <v>718</v>
      </c>
      <c r="D308" s="38" t="s">
        <v>442</v>
      </c>
      <c r="E308" s="16"/>
      <c r="F308" s="16">
        <f t="shared" si="27"/>
        <v>0</v>
      </c>
      <c r="G308" s="16">
        <f t="shared" si="28"/>
        <v>0</v>
      </c>
      <c r="H308" s="16"/>
      <c r="I308" s="16"/>
      <c r="J308" s="16"/>
      <c r="K308" s="16"/>
      <c r="L308" s="16"/>
      <c r="M308" s="16"/>
      <c r="N308" s="16"/>
    </row>
    <row r="309" spans="2:14" s="11" customFormat="1" ht="22.5">
      <c r="B309" s="38">
        <v>9</v>
      </c>
      <c r="C309" s="38" t="s">
        <v>719</v>
      </c>
      <c r="D309" s="38" t="s">
        <v>442</v>
      </c>
      <c r="E309" s="16"/>
      <c r="F309" s="16">
        <f t="shared" si="27"/>
        <v>0</v>
      </c>
      <c r="G309" s="16">
        <f t="shared" si="28"/>
        <v>0</v>
      </c>
      <c r="H309" s="16"/>
      <c r="I309" s="16"/>
      <c r="J309" s="16"/>
      <c r="K309" s="16"/>
      <c r="L309" s="16"/>
      <c r="M309" s="16"/>
      <c r="N309" s="16"/>
    </row>
    <row r="310" spans="2:14" s="11" customFormat="1" ht="11.25">
      <c r="B310" s="38">
        <v>10</v>
      </c>
      <c r="C310" s="38" t="s">
        <v>720</v>
      </c>
      <c r="D310" s="38" t="s">
        <v>442</v>
      </c>
      <c r="E310" s="16"/>
      <c r="F310" s="16">
        <f t="shared" si="27"/>
        <v>0</v>
      </c>
      <c r="G310" s="16">
        <f t="shared" si="28"/>
        <v>0</v>
      </c>
      <c r="H310" s="16"/>
      <c r="I310" s="16"/>
      <c r="J310" s="16"/>
      <c r="K310" s="16"/>
      <c r="L310" s="16"/>
      <c r="M310" s="16"/>
      <c r="N310" s="16"/>
    </row>
    <row r="311" spans="2:14" s="11" customFormat="1" ht="22.5">
      <c r="B311" s="38">
        <v>11</v>
      </c>
      <c r="C311" s="38" t="s">
        <v>721</v>
      </c>
      <c r="D311" s="38" t="s">
        <v>442</v>
      </c>
      <c r="E311" s="16"/>
      <c r="F311" s="16">
        <f t="shared" si="27"/>
        <v>0</v>
      </c>
      <c r="G311" s="16">
        <f t="shared" si="28"/>
        <v>0</v>
      </c>
      <c r="H311" s="16"/>
      <c r="I311" s="16"/>
      <c r="J311" s="16"/>
      <c r="K311" s="16"/>
      <c r="L311" s="16"/>
      <c r="M311" s="16"/>
      <c r="N311" s="16"/>
    </row>
    <row r="312" spans="2:14" s="11" customFormat="1" ht="11.25">
      <c r="B312" s="38">
        <v>12</v>
      </c>
      <c r="C312" s="38" t="s">
        <v>722</v>
      </c>
      <c r="D312" s="38" t="s">
        <v>442</v>
      </c>
      <c r="E312" s="16"/>
      <c r="F312" s="16">
        <f t="shared" si="27"/>
        <v>0</v>
      </c>
      <c r="G312" s="16">
        <f t="shared" si="28"/>
        <v>0</v>
      </c>
      <c r="H312" s="16"/>
      <c r="I312" s="16"/>
      <c r="J312" s="16"/>
      <c r="K312" s="16"/>
      <c r="L312" s="16"/>
      <c r="M312" s="16"/>
      <c r="N312" s="16"/>
    </row>
    <row r="313" spans="2:14" s="11" customFormat="1" ht="22.5">
      <c r="B313" s="38">
        <v>13</v>
      </c>
      <c r="C313" s="38" t="s">
        <v>723</v>
      </c>
      <c r="D313" s="38" t="s">
        <v>442</v>
      </c>
      <c r="E313" s="16"/>
      <c r="F313" s="16">
        <f t="shared" si="27"/>
        <v>0</v>
      </c>
      <c r="G313" s="16">
        <f t="shared" si="28"/>
        <v>0</v>
      </c>
      <c r="H313" s="16"/>
      <c r="I313" s="16"/>
      <c r="J313" s="16"/>
      <c r="K313" s="16"/>
      <c r="L313" s="16"/>
      <c r="M313" s="16"/>
      <c r="N313" s="16"/>
    </row>
    <row r="314" spans="2:14" s="11" customFormat="1" ht="11.25">
      <c r="B314" s="38">
        <v>14</v>
      </c>
      <c r="C314" s="38" t="s">
        <v>724</v>
      </c>
      <c r="D314" s="38" t="s">
        <v>442</v>
      </c>
      <c r="E314" s="16"/>
      <c r="F314" s="16">
        <f t="shared" si="27"/>
        <v>0</v>
      </c>
      <c r="G314" s="16">
        <f t="shared" si="28"/>
        <v>0</v>
      </c>
      <c r="H314" s="16"/>
      <c r="I314" s="16"/>
      <c r="J314" s="16"/>
      <c r="K314" s="16"/>
      <c r="L314" s="16"/>
      <c r="M314" s="16"/>
      <c r="N314" s="16"/>
    </row>
    <row r="315" spans="2:14" s="11" customFormat="1" ht="22.5">
      <c r="B315" s="38">
        <v>15</v>
      </c>
      <c r="C315" s="38" t="s">
        <v>725</v>
      </c>
      <c r="D315" s="38" t="s">
        <v>442</v>
      </c>
      <c r="E315" s="16"/>
      <c r="F315" s="16">
        <f t="shared" si="27"/>
        <v>0</v>
      </c>
      <c r="G315" s="16">
        <f t="shared" si="28"/>
        <v>0</v>
      </c>
      <c r="H315" s="16"/>
      <c r="I315" s="16"/>
      <c r="J315" s="16"/>
      <c r="K315" s="16"/>
      <c r="L315" s="16"/>
      <c r="M315" s="16"/>
      <c r="N315" s="16"/>
    </row>
    <row r="316" spans="2:14" s="11" customFormat="1" ht="11.25">
      <c r="B316" s="38">
        <v>16</v>
      </c>
      <c r="C316" s="38" t="s">
        <v>726</v>
      </c>
      <c r="D316" s="38" t="s">
        <v>442</v>
      </c>
      <c r="E316" s="16"/>
      <c r="F316" s="16">
        <f t="shared" si="27"/>
        <v>0</v>
      </c>
      <c r="G316" s="16">
        <f t="shared" si="28"/>
        <v>0</v>
      </c>
      <c r="H316" s="16"/>
      <c r="I316" s="16"/>
      <c r="J316" s="16"/>
      <c r="K316" s="16"/>
      <c r="L316" s="16"/>
      <c r="M316" s="16"/>
      <c r="N316" s="16"/>
    </row>
    <row r="317" spans="2:14" s="11" customFormat="1" ht="11.25">
      <c r="B317" s="38">
        <v>17</v>
      </c>
      <c r="C317" s="38" t="s">
        <v>445</v>
      </c>
      <c r="D317" s="38" t="s">
        <v>442</v>
      </c>
      <c r="E317" s="16"/>
      <c r="F317" s="16">
        <f t="shared" si="27"/>
        <v>0</v>
      </c>
      <c r="G317" s="16">
        <f t="shared" si="28"/>
        <v>0</v>
      </c>
      <c r="H317" s="16"/>
      <c r="I317" s="16"/>
      <c r="J317" s="16"/>
      <c r="K317" s="16"/>
      <c r="L317" s="16"/>
      <c r="M317" s="16"/>
      <c r="N317" s="16"/>
    </row>
    <row r="318" spans="2:14" s="11" customFormat="1" ht="22.5">
      <c r="B318" s="38">
        <v>18</v>
      </c>
      <c r="C318" s="38" t="s">
        <v>727</v>
      </c>
      <c r="D318" s="38" t="s">
        <v>446</v>
      </c>
      <c r="E318" s="16"/>
      <c r="F318" s="16">
        <f t="shared" si="27"/>
        <v>0</v>
      </c>
      <c r="G318" s="16">
        <f t="shared" si="28"/>
        <v>0</v>
      </c>
      <c r="H318" s="16"/>
      <c r="I318" s="16"/>
      <c r="J318" s="16"/>
      <c r="K318" s="16"/>
      <c r="L318" s="16"/>
      <c r="M318" s="16"/>
      <c r="N318" s="16"/>
    </row>
    <row r="319" spans="2:14" s="11" customFormat="1" ht="11.25">
      <c r="B319" s="38">
        <v>19</v>
      </c>
      <c r="C319" s="38" t="s">
        <v>447</v>
      </c>
      <c r="D319" s="38" t="s">
        <v>728</v>
      </c>
      <c r="E319" s="16"/>
      <c r="F319" s="16">
        <f t="shared" si="27"/>
        <v>0</v>
      </c>
      <c r="G319" s="16">
        <f t="shared" si="28"/>
        <v>0</v>
      </c>
      <c r="H319" s="16"/>
      <c r="I319" s="16"/>
      <c r="J319" s="16"/>
      <c r="K319" s="16"/>
      <c r="L319" s="16"/>
      <c r="M319" s="16"/>
      <c r="N319" s="16"/>
    </row>
    <row r="320" spans="2:14" s="11" customFormat="1" ht="11.25">
      <c r="B320" s="38">
        <v>20</v>
      </c>
      <c r="C320" s="38" t="s">
        <v>729</v>
      </c>
      <c r="D320" s="38" t="s">
        <v>730</v>
      </c>
      <c r="E320" s="16"/>
      <c r="F320" s="16">
        <f t="shared" si="27"/>
        <v>0</v>
      </c>
      <c r="G320" s="16">
        <f t="shared" si="28"/>
        <v>0</v>
      </c>
      <c r="H320" s="16"/>
      <c r="I320" s="16"/>
      <c r="J320" s="16"/>
      <c r="K320" s="16"/>
      <c r="L320" s="16"/>
      <c r="M320" s="16"/>
      <c r="N320" s="16"/>
    </row>
    <row r="321" spans="2:14" s="11" customFormat="1" ht="11.25">
      <c r="B321" s="38">
        <v>21</v>
      </c>
      <c r="C321" s="38" t="s">
        <v>731</v>
      </c>
      <c r="D321" s="38" t="s">
        <v>732</v>
      </c>
      <c r="E321" s="16"/>
      <c r="F321" s="16">
        <f t="shared" si="27"/>
        <v>0</v>
      </c>
      <c r="G321" s="16">
        <f t="shared" si="28"/>
        <v>0</v>
      </c>
      <c r="H321" s="16"/>
      <c r="I321" s="16"/>
      <c r="J321" s="16"/>
      <c r="K321" s="16"/>
      <c r="L321" s="16"/>
      <c r="M321" s="16"/>
      <c r="N321" s="16"/>
    </row>
    <row r="322" spans="2:14" s="11" customFormat="1" ht="11.25">
      <c r="B322" s="38">
        <v>22</v>
      </c>
      <c r="C322" s="38" t="s">
        <v>733</v>
      </c>
      <c r="D322" s="38" t="s">
        <v>734</v>
      </c>
      <c r="E322" s="16"/>
      <c r="F322" s="16">
        <f t="shared" si="27"/>
        <v>0</v>
      </c>
      <c r="G322" s="16">
        <f t="shared" si="28"/>
        <v>0</v>
      </c>
      <c r="H322" s="16"/>
      <c r="I322" s="16"/>
      <c r="J322" s="16"/>
      <c r="K322" s="16"/>
      <c r="L322" s="16"/>
      <c r="M322" s="16"/>
      <c r="N322" s="16"/>
    </row>
    <row r="323" spans="2:14" s="11" customFormat="1" ht="11.25">
      <c r="B323" s="38">
        <v>23</v>
      </c>
      <c r="C323" s="38" t="s">
        <v>448</v>
      </c>
      <c r="D323" s="38" t="s">
        <v>735</v>
      </c>
      <c r="E323" s="16"/>
      <c r="F323" s="16">
        <f t="shared" si="27"/>
        <v>0</v>
      </c>
      <c r="G323" s="16">
        <f t="shared" si="28"/>
        <v>0</v>
      </c>
      <c r="H323" s="16"/>
      <c r="I323" s="16"/>
      <c r="J323" s="16"/>
      <c r="K323" s="16"/>
      <c r="L323" s="16"/>
      <c r="M323" s="16"/>
      <c r="N323" s="16"/>
    </row>
    <row r="324" spans="2:14" s="11" customFormat="1" ht="11.25">
      <c r="B324" s="38">
        <v>24</v>
      </c>
      <c r="C324" s="38" t="s">
        <v>449</v>
      </c>
      <c r="D324" s="38" t="s">
        <v>450</v>
      </c>
      <c r="E324" s="16"/>
      <c r="F324" s="16">
        <f t="shared" si="27"/>
        <v>0</v>
      </c>
      <c r="G324" s="16">
        <f t="shared" si="28"/>
        <v>0</v>
      </c>
      <c r="H324" s="16"/>
      <c r="I324" s="16"/>
      <c r="J324" s="16"/>
      <c r="K324" s="16"/>
      <c r="L324" s="16"/>
      <c r="M324" s="16"/>
      <c r="N324" s="16"/>
    </row>
    <row r="325" spans="2:14" s="11" customFormat="1" ht="11.25">
      <c r="B325" s="38">
        <v>25</v>
      </c>
      <c r="C325" s="38" t="s">
        <v>736</v>
      </c>
      <c r="D325" s="38" t="s">
        <v>735</v>
      </c>
      <c r="E325" s="16"/>
      <c r="F325" s="16">
        <f t="shared" si="27"/>
        <v>0</v>
      </c>
      <c r="G325" s="16">
        <f t="shared" si="28"/>
        <v>0</v>
      </c>
      <c r="H325" s="16"/>
      <c r="I325" s="16"/>
      <c r="J325" s="16"/>
      <c r="K325" s="16"/>
      <c r="L325" s="16"/>
      <c r="M325" s="16"/>
      <c r="N325" s="16"/>
    </row>
    <row r="326" spans="2:14" s="11" customFormat="1" ht="11.25">
      <c r="B326" s="38">
        <v>26</v>
      </c>
      <c r="C326" s="38" t="s">
        <v>737</v>
      </c>
      <c r="D326" s="38" t="s">
        <v>450</v>
      </c>
      <c r="E326" s="16"/>
      <c r="F326" s="16">
        <f t="shared" si="27"/>
        <v>0</v>
      </c>
      <c r="G326" s="16">
        <f t="shared" si="28"/>
        <v>0</v>
      </c>
      <c r="H326" s="16"/>
      <c r="I326" s="16"/>
      <c r="J326" s="16"/>
      <c r="K326" s="16"/>
      <c r="L326" s="16"/>
      <c r="M326" s="16"/>
      <c r="N326" s="16"/>
    </row>
    <row r="327" spans="2:14" s="11" customFormat="1" ht="11.25">
      <c r="B327" s="38">
        <v>27</v>
      </c>
      <c r="C327" s="38" t="s">
        <v>738</v>
      </c>
      <c r="D327" s="38" t="s">
        <v>739</v>
      </c>
      <c r="E327" s="16"/>
      <c r="F327" s="16">
        <f t="shared" si="27"/>
        <v>0</v>
      </c>
      <c r="G327" s="16">
        <f t="shared" si="28"/>
        <v>0</v>
      </c>
      <c r="H327" s="16"/>
      <c r="I327" s="16"/>
      <c r="J327" s="16"/>
      <c r="K327" s="16"/>
      <c r="L327" s="16"/>
      <c r="M327" s="16"/>
      <c r="N327" s="16"/>
    </row>
    <row r="328" spans="2:14" s="11" customFormat="1" ht="22.5">
      <c r="B328" s="38">
        <v>28</v>
      </c>
      <c r="C328" s="38" t="s">
        <v>740</v>
      </c>
      <c r="D328" s="38" t="s">
        <v>451</v>
      </c>
      <c r="E328" s="16"/>
      <c r="F328" s="16">
        <f t="shared" si="27"/>
        <v>0</v>
      </c>
      <c r="G328" s="16">
        <f t="shared" si="28"/>
        <v>0</v>
      </c>
      <c r="H328" s="16"/>
      <c r="I328" s="16"/>
      <c r="J328" s="16"/>
      <c r="K328" s="16"/>
      <c r="L328" s="16"/>
      <c r="M328" s="16"/>
      <c r="N328" s="16"/>
    </row>
    <row r="329" spans="2:14" s="11" customFormat="1" ht="11.25">
      <c r="B329" s="38">
        <v>29</v>
      </c>
      <c r="C329" s="38" t="s">
        <v>741</v>
      </c>
      <c r="D329" s="38" t="s">
        <v>451</v>
      </c>
      <c r="E329" s="16"/>
      <c r="F329" s="16">
        <f t="shared" si="27"/>
        <v>0</v>
      </c>
      <c r="G329" s="16">
        <f t="shared" si="28"/>
        <v>0</v>
      </c>
      <c r="H329" s="16"/>
      <c r="I329" s="16"/>
      <c r="J329" s="16"/>
      <c r="K329" s="16"/>
      <c r="L329" s="16"/>
      <c r="M329" s="16"/>
      <c r="N329" s="16"/>
    </row>
    <row r="330" spans="2:14" s="11" customFormat="1" ht="11.25">
      <c r="B330" s="38">
        <v>30</v>
      </c>
      <c r="C330" s="38" t="s">
        <v>452</v>
      </c>
      <c r="D330" s="38" t="s">
        <v>450</v>
      </c>
      <c r="E330" s="16"/>
      <c r="F330" s="16">
        <f t="shared" si="27"/>
        <v>0</v>
      </c>
      <c r="G330" s="16">
        <f t="shared" si="28"/>
        <v>0</v>
      </c>
      <c r="H330" s="16"/>
      <c r="I330" s="16"/>
      <c r="J330" s="16"/>
      <c r="K330" s="16"/>
      <c r="L330" s="16"/>
      <c r="M330" s="16"/>
      <c r="N330" s="16"/>
    </row>
    <row r="331" spans="2:14" s="11" customFormat="1" ht="11.25">
      <c r="B331" s="38">
        <v>31</v>
      </c>
      <c r="C331" s="38" t="s">
        <v>742</v>
      </c>
      <c r="D331" s="38" t="s">
        <v>450</v>
      </c>
      <c r="E331" s="16"/>
      <c r="F331" s="16">
        <f t="shared" si="27"/>
        <v>0</v>
      </c>
      <c r="G331" s="16">
        <f t="shared" si="28"/>
        <v>0</v>
      </c>
      <c r="H331" s="16"/>
      <c r="I331" s="16"/>
      <c r="J331" s="16"/>
      <c r="K331" s="16"/>
      <c r="L331" s="16"/>
      <c r="M331" s="16"/>
      <c r="N331" s="16"/>
    </row>
    <row r="332" spans="2:14" s="11" customFormat="1" ht="33.75">
      <c r="B332" s="38">
        <v>32</v>
      </c>
      <c r="C332" s="38" t="s">
        <v>743</v>
      </c>
      <c r="D332" s="38" t="s">
        <v>453</v>
      </c>
      <c r="E332" s="16"/>
      <c r="F332" s="16">
        <f t="shared" si="27"/>
        <v>0</v>
      </c>
      <c r="G332" s="16">
        <f t="shared" si="28"/>
        <v>0</v>
      </c>
      <c r="H332" s="16"/>
      <c r="I332" s="16"/>
      <c r="J332" s="16"/>
      <c r="K332" s="16"/>
      <c r="L332" s="16"/>
      <c r="M332" s="16"/>
      <c r="N332" s="16"/>
    </row>
    <row r="333" spans="2:14" s="11" customFormat="1" ht="33.75">
      <c r="B333" s="38">
        <v>33</v>
      </c>
      <c r="C333" s="38" t="s">
        <v>744</v>
      </c>
      <c r="D333" s="38" t="s">
        <v>459</v>
      </c>
      <c r="E333" s="16"/>
      <c r="F333" s="16">
        <f t="shared" si="27"/>
        <v>0</v>
      </c>
      <c r="G333" s="16">
        <f t="shared" si="28"/>
        <v>0</v>
      </c>
      <c r="H333" s="16"/>
      <c r="I333" s="16"/>
      <c r="J333" s="16"/>
      <c r="K333" s="16"/>
      <c r="L333" s="16"/>
      <c r="M333" s="16"/>
      <c r="N333" s="16"/>
    </row>
    <row r="334" spans="2:14" s="11" customFormat="1" ht="11.25">
      <c r="B334" s="38">
        <v>34</v>
      </c>
      <c r="C334" s="38" t="s">
        <v>745</v>
      </c>
      <c r="D334" s="38" t="s">
        <v>746</v>
      </c>
      <c r="E334" s="16"/>
      <c r="F334" s="16">
        <f t="shared" si="27"/>
        <v>0</v>
      </c>
      <c r="G334" s="16">
        <f t="shared" si="28"/>
        <v>0</v>
      </c>
      <c r="H334" s="16"/>
      <c r="I334" s="16"/>
      <c r="J334" s="16"/>
      <c r="K334" s="16"/>
      <c r="L334" s="16"/>
      <c r="M334" s="16"/>
      <c r="N334" s="16"/>
    </row>
    <row r="335" spans="2:14" s="11" customFormat="1" ht="33.75">
      <c r="B335" s="38">
        <v>35</v>
      </c>
      <c r="C335" s="38" t="s">
        <v>747</v>
      </c>
      <c r="D335" s="38" t="s">
        <v>748</v>
      </c>
      <c r="E335" s="16"/>
      <c r="F335" s="16">
        <f t="shared" si="27"/>
        <v>0</v>
      </c>
      <c r="G335" s="16">
        <f t="shared" si="28"/>
        <v>0</v>
      </c>
      <c r="H335" s="16"/>
      <c r="I335" s="16"/>
      <c r="J335" s="16"/>
      <c r="K335" s="16"/>
      <c r="L335" s="16"/>
      <c r="M335" s="16"/>
      <c r="N335" s="16"/>
    </row>
    <row r="336" spans="2:14" s="11" customFormat="1" ht="11.25">
      <c r="B336" s="38">
        <v>36</v>
      </c>
      <c r="C336" s="38" t="s">
        <v>749</v>
      </c>
      <c r="D336" s="38" t="s">
        <v>454</v>
      </c>
      <c r="E336" s="16"/>
      <c r="F336" s="16">
        <f t="shared" si="27"/>
        <v>0</v>
      </c>
      <c r="G336" s="16">
        <f t="shared" si="28"/>
        <v>0</v>
      </c>
      <c r="H336" s="16"/>
      <c r="I336" s="16"/>
      <c r="J336" s="16"/>
      <c r="K336" s="16"/>
      <c r="L336" s="16"/>
      <c r="M336" s="16"/>
      <c r="N336" s="16"/>
    </row>
    <row r="337" spans="2:14" s="11" customFormat="1" ht="11.25">
      <c r="B337" s="38">
        <v>37</v>
      </c>
      <c r="C337" s="38" t="s">
        <v>750</v>
      </c>
      <c r="D337" s="38" t="s">
        <v>455</v>
      </c>
      <c r="E337" s="16"/>
      <c r="F337" s="16">
        <f t="shared" si="27"/>
        <v>0</v>
      </c>
      <c r="G337" s="16">
        <f t="shared" si="28"/>
        <v>0</v>
      </c>
      <c r="H337" s="16"/>
      <c r="I337" s="16"/>
      <c r="J337" s="16"/>
      <c r="K337" s="16"/>
      <c r="L337" s="16"/>
      <c r="M337" s="16"/>
      <c r="N337" s="16"/>
    </row>
    <row r="338" spans="2:14" s="11" customFormat="1" ht="11.25">
      <c r="B338" s="38">
        <v>38</v>
      </c>
      <c r="C338" s="38" t="s">
        <v>751</v>
      </c>
      <c r="D338" s="38" t="s">
        <v>456</v>
      </c>
      <c r="E338" s="16"/>
      <c r="F338" s="16">
        <f t="shared" si="27"/>
        <v>0</v>
      </c>
      <c r="G338" s="16">
        <f t="shared" si="28"/>
        <v>0</v>
      </c>
      <c r="H338" s="16"/>
      <c r="I338" s="16"/>
      <c r="J338" s="16"/>
      <c r="K338" s="16"/>
      <c r="L338" s="16"/>
      <c r="M338" s="16"/>
      <c r="N338" s="16"/>
    </row>
    <row r="339" spans="2:14" s="11" customFormat="1" ht="22.5">
      <c r="B339" s="38">
        <v>39</v>
      </c>
      <c r="C339" s="38" t="s">
        <v>752</v>
      </c>
      <c r="D339" s="38" t="s">
        <v>457</v>
      </c>
      <c r="E339" s="16"/>
      <c r="F339" s="16">
        <f t="shared" si="27"/>
        <v>0</v>
      </c>
      <c r="G339" s="16">
        <f t="shared" si="28"/>
        <v>0</v>
      </c>
      <c r="H339" s="16"/>
      <c r="I339" s="16"/>
      <c r="J339" s="16"/>
      <c r="K339" s="16"/>
      <c r="L339" s="16"/>
      <c r="M339" s="16"/>
      <c r="N339" s="16"/>
    </row>
    <row r="340" spans="2:14" s="11" customFormat="1" ht="22.5">
      <c r="B340" s="38">
        <v>40</v>
      </c>
      <c r="C340" s="38" t="s">
        <v>753</v>
      </c>
      <c r="D340" s="38" t="s">
        <v>458</v>
      </c>
      <c r="E340" s="16"/>
      <c r="F340" s="16">
        <f t="shared" si="27"/>
        <v>0</v>
      </c>
      <c r="G340" s="16">
        <f t="shared" si="28"/>
        <v>0</v>
      </c>
      <c r="H340" s="16"/>
      <c r="I340" s="16"/>
      <c r="J340" s="16"/>
      <c r="K340" s="16"/>
      <c r="L340" s="16"/>
      <c r="M340" s="16"/>
      <c r="N340" s="16"/>
    </row>
    <row r="341" spans="2:14" s="11" customFormat="1" ht="22.5">
      <c r="B341" s="38">
        <v>41</v>
      </c>
      <c r="C341" s="38" t="s">
        <v>754</v>
      </c>
      <c r="D341" s="38" t="s">
        <v>777</v>
      </c>
      <c r="E341" s="16"/>
      <c r="F341" s="16">
        <f t="shared" si="27"/>
        <v>0</v>
      </c>
      <c r="G341" s="16">
        <f t="shared" si="28"/>
        <v>0</v>
      </c>
      <c r="H341" s="16"/>
      <c r="I341" s="16"/>
      <c r="J341" s="16"/>
      <c r="K341" s="16"/>
      <c r="L341" s="16"/>
      <c r="M341" s="16"/>
      <c r="N341" s="16"/>
    </row>
    <row r="342" spans="2:14" s="11" customFormat="1" ht="11.25">
      <c r="B342" s="38">
        <v>42</v>
      </c>
      <c r="C342" s="38" t="s">
        <v>755</v>
      </c>
      <c r="D342" s="38" t="s">
        <v>756</v>
      </c>
      <c r="E342" s="16"/>
      <c r="F342" s="16">
        <f t="shared" si="27"/>
        <v>0</v>
      </c>
      <c r="G342" s="16">
        <f t="shared" si="28"/>
        <v>0</v>
      </c>
      <c r="H342" s="16"/>
      <c r="I342" s="16"/>
      <c r="J342" s="16"/>
      <c r="K342" s="16"/>
      <c r="L342" s="16"/>
      <c r="M342" s="16"/>
      <c r="N342" s="16"/>
    </row>
    <row r="343" spans="2:14" s="11" customFormat="1" ht="33.75">
      <c r="B343" s="38">
        <v>43</v>
      </c>
      <c r="C343" s="38" t="s">
        <v>757</v>
      </c>
      <c r="D343" s="38" t="s">
        <v>460</v>
      </c>
      <c r="E343" s="16"/>
      <c r="F343" s="16">
        <f t="shared" si="27"/>
        <v>0</v>
      </c>
      <c r="G343" s="16">
        <f t="shared" si="28"/>
        <v>0</v>
      </c>
      <c r="H343" s="16"/>
      <c r="I343" s="16"/>
      <c r="J343" s="16"/>
      <c r="K343" s="16"/>
      <c r="L343" s="16"/>
      <c r="M343" s="16"/>
      <c r="N343" s="16"/>
    </row>
    <row r="344" spans="2:14" s="11" customFormat="1" ht="33.75">
      <c r="B344" s="38">
        <v>44</v>
      </c>
      <c r="C344" s="45" t="s">
        <v>758</v>
      </c>
      <c r="D344" s="38" t="s">
        <v>461</v>
      </c>
      <c r="E344" s="16"/>
      <c r="F344" s="16">
        <f t="shared" si="27"/>
        <v>0</v>
      </c>
      <c r="G344" s="16">
        <f t="shared" si="28"/>
        <v>0</v>
      </c>
      <c r="H344" s="16"/>
      <c r="I344" s="16"/>
      <c r="J344" s="16"/>
      <c r="K344" s="16"/>
      <c r="L344" s="16"/>
      <c r="M344" s="16"/>
      <c r="N344" s="16"/>
    </row>
    <row r="345" spans="2:14" s="11" customFormat="1" ht="68.25">
      <c r="B345" s="38">
        <v>45</v>
      </c>
      <c r="C345" s="45" t="s">
        <v>462</v>
      </c>
      <c r="D345" s="38" t="s">
        <v>463</v>
      </c>
      <c r="E345" s="16"/>
      <c r="F345" s="16">
        <f t="shared" si="27"/>
        <v>0</v>
      </c>
      <c r="G345" s="16">
        <f t="shared" si="28"/>
        <v>0</v>
      </c>
      <c r="H345" s="16"/>
      <c r="I345" s="16"/>
      <c r="J345" s="16"/>
      <c r="K345" s="16"/>
      <c r="L345" s="16"/>
      <c r="M345" s="16"/>
      <c r="N345" s="16"/>
    </row>
    <row r="346" spans="2:14" s="11" customFormat="1" ht="45">
      <c r="B346" s="38">
        <v>46</v>
      </c>
      <c r="C346" s="45" t="s">
        <v>759</v>
      </c>
      <c r="D346" s="38" t="s">
        <v>760</v>
      </c>
      <c r="E346" s="16"/>
      <c r="F346" s="16">
        <f t="shared" si="27"/>
        <v>0</v>
      </c>
      <c r="G346" s="16">
        <f t="shared" si="28"/>
        <v>0</v>
      </c>
      <c r="H346" s="16"/>
      <c r="I346" s="16"/>
      <c r="J346" s="16"/>
      <c r="K346" s="16"/>
      <c r="L346" s="16"/>
      <c r="M346" s="16"/>
      <c r="N346" s="16"/>
    </row>
    <row r="347" spans="2:14" s="11" customFormat="1" ht="79.5">
      <c r="B347" s="38">
        <v>47</v>
      </c>
      <c r="C347" s="45" t="s">
        <v>761</v>
      </c>
      <c r="D347" s="38" t="s">
        <v>464</v>
      </c>
      <c r="E347" s="16"/>
      <c r="F347" s="16">
        <f t="shared" si="27"/>
        <v>0</v>
      </c>
      <c r="G347" s="16">
        <f t="shared" si="28"/>
        <v>0</v>
      </c>
      <c r="H347" s="16"/>
      <c r="I347" s="16"/>
      <c r="J347" s="16"/>
      <c r="K347" s="16"/>
      <c r="L347" s="16"/>
      <c r="M347" s="16"/>
      <c r="N347" s="16"/>
    </row>
    <row r="348" spans="2:14" s="11" customFormat="1" ht="45">
      <c r="B348" s="38">
        <v>48</v>
      </c>
      <c r="C348" s="45" t="s">
        <v>762</v>
      </c>
      <c r="D348" s="38" t="s">
        <v>763</v>
      </c>
      <c r="E348" s="16"/>
      <c r="F348" s="16">
        <f t="shared" si="27"/>
        <v>0</v>
      </c>
      <c r="G348" s="16">
        <f t="shared" si="28"/>
        <v>0</v>
      </c>
      <c r="H348" s="16"/>
      <c r="I348" s="16"/>
      <c r="J348" s="16"/>
      <c r="K348" s="16"/>
      <c r="L348" s="16"/>
      <c r="M348" s="16"/>
      <c r="N348" s="16"/>
    </row>
    <row r="349" spans="2:14" s="11" customFormat="1" ht="33.75">
      <c r="B349" s="38">
        <v>49</v>
      </c>
      <c r="C349" s="45" t="s">
        <v>764</v>
      </c>
      <c r="D349" s="38" t="s">
        <v>444</v>
      </c>
      <c r="E349" s="16"/>
      <c r="F349" s="16">
        <f t="shared" si="27"/>
        <v>0</v>
      </c>
      <c r="G349" s="16">
        <f t="shared" si="28"/>
        <v>0</v>
      </c>
      <c r="H349" s="16"/>
      <c r="I349" s="16"/>
      <c r="J349" s="16"/>
      <c r="K349" s="16"/>
      <c r="L349" s="16"/>
      <c r="M349" s="16"/>
      <c r="N349" s="16"/>
    </row>
    <row r="350" spans="2:14" s="11" customFormat="1" ht="57">
      <c r="B350" s="38">
        <v>50</v>
      </c>
      <c r="C350" s="45" t="s">
        <v>465</v>
      </c>
      <c r="D350" s="38" t="s">
        <v>466</v>
      </c>
      <c r="E350" s="16"/>
      <c r="F350" s="16">
        <f t="shared" si="27"/>
        <v>0</v>
      </c>
      <c r="G350" s="16">
        <f t="shared" si="28"/>
        <v>0</v>
      </c>
      <c r="H350" s="16"/>
      <c r="I350" s="16"/>
      <c r="J350" s="16"/>
      <c r="K350" s="16"/>
      <c r="L350" s="16"/>
      <c r="M350" s="16"/>
      <c r="N350" s="16"/>
    </row>
    <row r="351" spans="2:14" s="11" customFormat="1" ht="57">
      <c r="B351" s="38">
        <v>51</v>
      </c>
      <c r="C351" s="38" t="s">
        <v>776</v>
      </c>
      <c r="D351" s="38" t="s">
        <v>467</v>
      </c>
      <c r="E351" s="16"/>
      <c r="F351" s="16">
        <f t="shared" si="27"/>
        <v>0</v>
      </c>
      <c r="G351" s="16">
        <f t="shared" si="28"/>
        <v>0</v>
      </c>
      <c r="H351" s="16"/>
      <c r="I351" s="16"/>
      <c r="J351" s="16"/>
      <c r="K351" s="16"/>
      <c r="L351" s="16"/>
      <c r="M351" s="16"/>
      <c r="N351" s="16"/>
    </row>
    <row r="352" spans="2:14" s="11" customFormat="1" ht="11.25">
      <c r="B352" s="38">
        <v>52</v>
      </c>
      <c r="C352" s="38" t="s">
        <v>468</v>
      </c>
      <c r="D352" s="38" t="s">
        <v>469</v>
      </c>
      <c r="E352" s="16"/>
      <c r="F352" s="16">
        <f t="shared" si="27"/>
        <v>0</v>
      </c>
      <c r="G352" s="16">
        <f t="shared" si="28"/>
        <v>0</v>
      </c>
      <c r="H352" s="16"/>
      <c r="I352" s="16"/>
      <c r="J352" s="16"/>
      <c r="K352" s="16"/>
      <c r="L352" s="16"/>
      <c r="M352" s="16"/>
      <c r="N352" s="16"/>
    </row>
    <row r="353" spans="2:14" s="11" customFormat="1" ht="33.75">
      <c r="B353" s="38">
        <v>53</v>
      </c>
      <c r="C353" s="38" t="s">
        <v>470</v>
      </c>
      <c r="D353" s="38" t="s">
        <v>471</v>
      </c>
      <c r="E353" s="16"/>
      <c r="F353" s="16">
        <f t="shared" si="27"/>
        <v>0</v>
      </c>
      <c r="G353" s="16">
        <f t="shared" si="28"/>
        <v>0</v>
      </c>
      <c r="H353" s="16"/>
      <c r="I353" s="16"/>
      <c r="J353" s="16"/>
      <c r="K353" s="16"/>
      <c r="L353" s="16"/>
      <c r="M353" s="16"/>
      <c r="N353" s="16"/>
    </row>
    <row r="354" spans="2:14" s="11" customFormat="1" ht="22.5">
      <c r="B354" s="38">
        <v>54</v>
      </c>
      <c r="C354" s="38" t="s">
        <v>472</v>
      </c>
      <c r="D354" s="38" t="s">
        <v>473</v>
      </c>
      <c r="E354" s="16"/>
      <c r="F354" s="16">
        <f t="shared" si="27"/>
        <v>0</v>
      </c>
      <c r="G354" s="16">
        <f t="shared" si="28"/>
        <v>0</v>
      </c>
      <c r="H354" s="16"/>
      <c r="I354" s="16"/>
      <c r="J354" s="16"/>
      <c r="K354" s="16"/>
      <c r="L354" s="16"/>
      <c r="M354" s="16"/>
      <c r="N354" s="16"/>
    </row>
    <row r="355" spans="2:14" s="11" customFormat="1" ht="22.5">
      <c r="B355" s="38">
        <v>55</v>
      </c>
      <c r="C355" s="38" t="s">
        <v>474</v>
      </c>
      <c r="D355" s="38" t="s">
        <v>475</v>
      </c>
      <c r="E355" s="16"/>
      <c r="F355" s="16">
        <f t="shared" si="27"/>
        <v>0</v>
      </c>
      <c r="G355" s="16">
        <f t="shared" si="28"/>
        <v>0</v>
      </c>
      <c r="H355" s="16"/>
      <c r="I355" s="16"/>
      <c r="J355" s="16"/>
      <c r="K355" s="16"/>
      <c r="L355" s="16"/>
      <c r="M355" s="16"/>
      <c r="N355" s="16"/>
    </row>
    <row r="356" spans="2:14" s="11" customFormat="1" ht="22.5">
      <c r="B356" s="38">
        <v>56</v>
      </c>
      <c r="C356" s="38" t="s">
        <v>476</v>
      </c>
      <c r="D356" s="38" t="s">
        <v>477</v>
      </c>
      <c r="E356" s="16"/>
      <c r="F356" s="16">
        <f t="shared" si="27"/>
        <v>0</v>
      </c>
      <c r="G356" s="16">
        <f t="shared" si="28"/>
        <v>0</v>
      </c>
      <c r="H356" s="16"/>
      <c r="I356" s="16"/>
      <c r="J356" s="16"/>
      <c r="K356" s="16"/>
      <c r="L356" s="16"/>
      <c r="M356" s="16"/>
      <c r="N356" s="16"/>
    </row>
    <row r="357" spans="2:14" s="11" customFormat="1" ht="11.25">
      <c r="B357" s="38">
        <v>57</v>
      </c>
      <c r="C357" s="38" t="s">
        <v>765</v>
      </c>
      <c r="D357" s="38" t="s">
        <v>478</v>
      </c>
      <c r="E357" s="16"/>
      <c r="F357" s="16">
        <f t="shared" si="27"/>
        <v>0</v>
      </c>
      <c r="G357" s="16">
        <f>E357*F357</f>
        <v>0</v>
      </c>
      <c r="H357" s="16"/>
      <c r="I357" s="16"/>
      <c r="J357" s="16"/>
      <c r="K357" s="16"/>
      <c r="L357" s="16"/>
      <c r="M357" s="16"/>
      <c r="N357" s="16"/>
    </row>
    <row r="358" spans="2:14" s="11" customFormat="1" ht="11.25">
      <c r="B358" s="38">
        <v>58</v>
      </c>
      <c r="C358" s="38" t="s">
        <v>766</v>
      </c>
      <c r="D358" s="38" t="s">
        <v>451</v>
      </c>
      <c r="E358" s="16"/>
      <c r="F358" s="16">
        <f t="shared" si="27"/>
        <v>0</v>
      </c>
      <c r="G358" s="16">
        <f>E358*F358</f>
        <v>0</v>
      </c>
      <c r="H358" s="16"/>
      <c r="I358" s="16"/>
      <c r="J358" s="16"/>
      <c r="K358" s="16"/>
      <c r="L358" s="16"/>
      <c r="M358" s="16"/>
      <c r="N358" s="16"/>
    </row>
    <row r="359" spans="1:14" ht="22.5">
      <c r="A359" s="3"/>
      <c r="B359" s="38">
        <v>59</v>
      </c>
      <c r="C359" s="38" t="s">
        <v>767</v>
      </c>
      <c r="D359" s="38" t="s">
        <v>479</v>
      </c>
      <c r="E359" s="21"/>
      <c r="F359" s="16">
        <f t="shared" si="27"/>
        <v>0</v>
      </c>
      <c r="G359" s="16">
        <f aca="true" t="shared" si="29" ref="G359:G366">E359*F359</f>
        <v>0</v>
      </c>
      <c r="H359" s="21"/>
      <c r="I359" s="21"/>
      <c r="J359" s="21"/>
      <c r="K359" s="21"/>
      <c r="L359" s="21"/>
      <c r="M359" s="21"/>
      <c r="N359" s="21"/>
    </row>
    <row r="360" spans="2:14" s="11" customFormat="1" ht="33.75">
      <c r="B360" s="38">
        <v>60</v>
      </c>
      <c r="C360" s="38" t="s">
        <v>768</v>
      </c>
      <c r="D360" s="38" t="s">
        <v>444</v>
      </c>
      <c r="E360" s="16"/>
      <c r="F360" s="16">
        <f t="shared" si="27"/>
        <v>0</v>
      </c>
      <c r="G360" s="16">
        <f t="shared" si="29"/>
        <v>0</v>
      </c>
      <c r="H360" s="16"/>
      <c r="I360" s="16"/>
      <c r="J360" s="16"/>
      <c r="K360" s="16"/>
      <c r="L360" s="16"/>
      <c r="M360" s="16"/>
      <c r="N360" s="16"/>
    </row>
    <row r="361" spans="2:14" s="11" customFormat="1" ht="11.25">
      <c r="B361" s="38">
        <v>61</v>
      </c>
      <c r="C361" s="38" t="s">
        <v>769</v>
      </c>
      <c r="D361" s="38" t="s">
        <v>444</v>
      </c>
      <c r="E361" s="16"/>
      <c r="F361" s="16">
        <f t="shared" si="27"/>
        <v>0</v>
      </c>
      <c r="G361" s="16">
        <f t="shared" si="29"/>
        <v>0</v>
      </c>
      <c r="H361" s="16"/>
      <c r="I361" s="16"/>
      <c r="J361" s="16"/>
      <c r="K361" s="16"/>
      <c r="L361" s="16"/>
      <c r="M361" s="16"/>
      <c r="N361" s="16"/>
    </row>
    <row r="362" spans="2:14" s="11" customFormat="1" ht="11.25">
      <c r="B362" s="38">
        <v>62</v>
      </c>
      <c r="C362" s="38" t="s">
        <v>480</v>
      </c>
      <c r="D362" s="38" t="s">
        <v>444</v>
      </c>
      <c r="E362" s="16"/>
      <c r="F362" s="16">
        <f t="shared" si="27"/>
        <v>0</v>
      </c>
      <c r="G362" s="16">
        <f t="shared" si="29"/>
        <v>0</v>
      </c>
      <c r="H362" s="16"/>
      <c r="I362" s="16"/>
      <c r="J362" s="16"/>
      <c r="K362" s="16"/>
      <c r="L362" s="16"/>
      <c r="M362" s="16"/>
      <c r="N362" s="16"/>
    </row>
    <row r="363" spans="2:14" s="11" customFormat="1" ht="11.25">
      <c r="B363" s="38">
        <v>63</v>
      </c>
      <c r="C363" s="38" t="s">
        <v>770</v>
      </c>
      <c r="D363" s="38" t="s">
        <v>481</v>
      </c>
      <c r="E363" s="16"/>
      <c r="F363" s="16">
        <f t="shared" si="27"/>
        <v>0</v>
      </c>
      <c r="G363" s="16">
        <f t="shared" si="29"/>
        <v>0</v>
      </c>
      <c r="H363" s="16"/>
      <c r="I363" s="16"/>
      <c r="J363" s="16"/>
      <c r="K363" s="16"/>
      <c r="L363" s="16"/>
      <c r="M363" s="16"/>
      <c r="N363" s="16"/>
    </row>
    <row r="364" spans="2:14" s="11" customFormat="1" ht="11.25">
      <c r="B364" s="38">
        <v>64</v>
      </c>
      <c r="C364" s="38" t="s">
        <v>482</v>
      </c>
      <c r="D364" s="38" t="s">
        <v>483</v>
      </c>
      <c r="E364" s="16"/>
      <c r="F364" s="16">
        <f t="shared" si="27"/>
        <v>0</v>
      </c>
      <c r="G364" s="16">
        <f t="shared" si="29"/>
        <v>0</v>
      </c>
      <c r="H364" s="16"/>
      <c r="I364" s="16"/>
      <c r="J364" s="16"/>
      <c r="K364" s="16"/>
      <c r="L364" s="16"/>
      <c r="M364" s="16"/>
      <c r="N364" s="16"/>
    </row>
    <row r="365" spans="2:14" s="11" customFormat="1" ht="33.75">
      <c r="B365" s="38">
        <v>65</v>
      </c>
      <c r="C365" s="38" t="s">
        <v>771</v>
      </c>
      <c r="D365" s="38" t="s">
        <v>772</v>
      </c>
      <c r="E365" s="16"/>
      <c r="F365" s="16">
        <f t="shared" si="27"/>
        <v>0</v>
      </c>
      <c r="G365" s="16">
        <f t="shared" si="29"/>
        <v>0</v>
      </c>
      <c r="H365" s="16"/>
      <c r="I365" s="16"/>
      <c r="J365" s="16"/>
      <c r="K365" s="16"/>
      <c r="L365" s="16"/>
      <c r="M365" s="16"/>
      <c r="N365" s="16"/>
    </row>
    <row r="366" spans="2:14" s="11" customFormat="1" ht="11.25">
      <c r="B366" s="38">
        <v>66</v>
      </c>
      <c r="C366" s="38" t="s">
        <v>773</v>
      </c>
      <c r="D366" s="38" t="s">
        <v>774</v>
      </c>
      <c r="E366" s="16"/>
      <c r="F366" s="16">
        <f>H366+I366+J366+K366</f>
        <v>0</v>
      </c>
      <c r="G366" s="16">
        <f t="shared" si="29"/>
        <v>0</v>
      </c>
      <c r="H366" s="16"/>
      <c r="I366" s="16"/>
      <c r="J366" s="16"/>
      <c r="K366" s="16"/>
      <c r="L366" s="16"/>
      <c r="M366" s="16"/>
      <c r="N366" s="16"/>
    </row>
    <row r="367" spans="2:14" s="11" customFormat="1" ht="12">
      <c r="B367" s="62"/>
      <c r="C367" s="63" t="s">
        <v>157</v>
      </c>
      <c r="D367" s="64" t="s">
        <v>156</v>
      </c>
      <c r="E367" s="64" t="s">
        <v>156</v>
      </c>
      <c r="F367" s="18">
        <f>SUM(F301:F366)</f>
        <v>0</v>
      </c>
      <c r="G367" s="18">
        <f aca="true" t="shared" si="30" ref="G367:N367">SUM(G301:G366)</f>
        <v>0</v>
      </c>
      <c r="H367" s="18">
        <f t="shared" si="30"/>
        <v>0</v>
      </c>
      <c r="I367" s="18">
        <f t="shared" si="30"/>
        <v>0</v>
      </c>
      <c r="J367" s="18">
        <f t="shared" si="30"/>
        <v>0</v>
      </c>
      <c r="K367" s="18">
        <f t="shared" si="30"/>
        <v>0</v>
      </c>
      <c r="L367" s="18">
        <f t="shared" si="30"/>
        <v>0</v>
      </c>
      <c r="M367" s="18">
        <f t="shared" si="30"/>
        <v>0</v>
      </c>
      <c r="N367" s="18">
        <f t="shared" si="30"/>
        <v>0</v>
      </c>
    </row>
    <row r="368" spans="2:14" s="11" customFormat="1" ht="13.5">
      <c r="B368" s="66"/>
      <c r="C368" s="66"/>
      <c r="D368" s="66"/>
      <c r="E368" s="67"/>
      <c r="F368" s="67"/>
      <c r="G368" s="67"/>
      <c r="H368" s="67"/>
      <c r="I368" s="67"/>
      <c r="J368" s="67"/>
      <c r="K368" s="67"/>
      <c r="L368" s="67"/>
      <c r="M368" s="67"/>
      <c r="N368" s="67"/>
    </row>
    <row r="369" spans="2:14" s="11" customFormat="1" ht="13.5">
      <c r="B369" s="66"/>
      <c r="C369" s="66"/>
      <c r="D369" s="66"/>
      <c r="E369" s="67"/>
      <c r="F369" s="67"/>
      <c r="G369" s="67"/>
      <c r="H369" s="67"/>
      <c r="I369" s="67"/>
      <c r="J369" s="67"/>
      <c r="K369" s="67"/>
      <c r="L369" s="67"/>
      <c r="M369" s="67"/>
      <c r="N369" s="67"/>
    </row>
    <row r="370" spans="2:9" s="11" customFormat="1" ht="27" customHeight="1">
      <c r="B370" s="113" t="s">
        <v>778</v>
      </c>
      <c r="C370" s="113"/>
      <c r="D370" s="113"/>
      <c r="E370" s="113"/>
      <c r="F370" s="113"/>
      <c r="G370" s="113"/>
      <c r="H370" s="113"/>
      <c r="I370" s="113"/>
    </row>
    <row r="371" s="11" customFormat="1" ht="11.25">
      <c r="B371" s="27"/>
    </row>
    <row r="372" spans="2:15" s="11" customFormat="1" ht="27" customHeight="1">
      <c r="B372" s="108" t="s">
        <v>489</v>
      </c>
      <c r="C372" s="108" t="s">
        <v>490</v>
      </c>
      <c r="D372" s="108" t="s">
        <v>779</v>
      </c>
      <c r="E372" s="108" t="s">
        <v>491</v>
      </c>
      <c r="F372" s="95" t="s">
        <v>910</v>
      </c>
      <c r="G372" s="96" t="s">
        <v>908</v>
      </c>
      <c r="H372" s="97" t="s">
        <v>940</v>
      </c>
      <c r="I372" s="102" t="s">
        <v>41</v>
      </c>
      <c r="J372" s="102"/>
      <c r="K372" s="102"/>
      <c r="L372" s="102"/>
      <c r="M372" s="102"/>
      <c r="N372" s="102"/>
      <c r="O372" s="102"/>
    </row>
    <row r="373" spans="2:15" s="11" customFormat="1" ht="30">
      <c r="B373" s="109"/>
      <c r="C373" s="109"/>
      <c r="D373" s="109"/>
      <c r="E373" s="109"/>
      <c r="F373" s="95"/>
      <c r="G373" s="96"/>
      <c r="H373" s="97"/>
      <c r="I373" s="68" t="s">
        <v>42</v>
      </c>
      <c r="J373" s="68" t="s">
        <v>43</v>
      </c>
      <c r="K373" s="68" t="s">
        <v>44</v>
      </c>
      <c r="L373" s="68" t="s">
        <v>45</v>
      </c>
      <c r="M373" s="68"/>
      <c r="N373" s="68"/>
      <c r="O373" s="68"/>
    </row>
    <row r="374" spans="2:15" s="11" customFormat="1" ht="33.75">
      <c r="B374" s="18" t="s">
        <v>47</v>
      </c>
      <c r="C374" s="38" t="s">
        <v>806</v>
      </c>
      <c r="D374" s="45" t="s">
        <v>780</v>
      </c>
      <c r="E374" s="19" t="s">
        <v>781</v>
      </c>
      <c r="F374" s="16"/>
      <c r="G374" s="16"/>
      <c r="H374" s="16">
        <f>F374*G374</f>
        <v>0</v>
      </c>
      <c r="I374" s="16"/>
      <c r="J374" s="16"/>
      <c r="K374" s="16"/>
      <c r="L374" s="16"/>
      <c r="M374" s="16"/>
      <c r="N374" s="16"/>
      <c r="O374" s="16"/>
    </row>
    <row r="375" spans="2:15" s="11" customFormat="1" ht="45">
      <c r="B375" s="18" t="s">
        <v>49</v>
      </c>
      <c r="C375" s="38" t="s">
        <v>782</v>
      </c>
      <c r="D375" s="38" t="s">
        <v>783</v>
      </c>
      <c r="E375" s="71">
        <v>258.39</v>
      </c>
      <c r="F375" s="16"/>
      <c r="G375" s="16"/>
      <c r="H375" s="16">
        <f aca="true" t="shared" si="31" ref="H375:H403">F375*G375</f>
        <v>0</v>
      </c>
      <c r="I375" s="16"/>
      <c r="J375" s="16"/>
      <c r="K375" s="16"/>
      <c r="L375" s="16"/>
      <c r="M375" s="16"/>
      <c r="N375" s="16"/>
      <c r="O375" s="16"/>
    </row>
    <row r="376" spans="2:15" s="11" customFormat="1" ht="45">
      <c r="B376" s="18" t="s">
        <v>51</v>
      </c>
      <c r="C376" s="38" t="s">
        <v>807</v>
      </c>
      <c r="D376" s="38" t="s">
        <v>784</v>
      </c>
      <c r="E376" s="69">
        <v>121.8</v>
      </c>
      <c r="F376" s="16"/>
      <c r="G376" s="16"/>
      <c r="H376" s="16">
        <f t="shared" si="31"/>
        <v>0</v>
      </c>
      <c r="I376" s="16"/>
      <c r="J376" s="16"/>
      <c r="K376" s="16"/>
      <c r="L376" s="16"/>
      <c r="M376" s="16"/>
      <c r="N376" s="16"/>
      <c r="O376" s="16"/>
    </row>
    <row r="377" spans="2:15" s="11" customFormat="1" ht="33.75">
      <c r="B377" s="18" t="s">
        <v>53</v>
      </c>
      <c r="C377" s="38" t="s">
        <v>822</v>
      </c>
      <c r="D377" s="45" t="s">
        <v>785</v>
      </c>
      <c r="E377" s="69">
        <v>793.75</v>
      </c>
      <c r="F377" s="16"/>
      <c r="G377" s="16"/>
      <c r="H377" s="16">
        <f t="shared" si="31"/>
        <v>0</v>
      </c>
      <c r="I377" s="16"/>
      <c r="J377" s="16"/>
      <c r="K377" s="16"/>
      <c r="L377" s="16"/>
      <c r="M377" s="16"/>
      <c r="N377" s="16"/>
      <c r="O377" s="16"/>
    </row>
    <row r="378" spans="2:15" s="11" customFormat="1" ht="45">
      <c r="B378" s="18" t="s">
        <v>786</v>
      </c>
      <c r="C378" s="38" t="s">
        <v>808</v>
      </c>
      <c r="D378" s="45" t="s">
        <v>787</v>
      </c>
      <c r="E378" s="70">
        <v>470</v>
      </c>
      <c r="F378" s="16"/>
      <c r="G378" s="16"/>
      <c r="H378" s="16">
        <f t="shared" si="31"/>
        <v>0</v>
      </c>
      <c r="I378" s="16"/>
      <c r="J378" s="16"/>
      <c r="K378" s="16"/>
      <c r="L378" s="16"/>
      <c r="M378" s="16"/>
      <c r="N378" s="16"/>
      <c r="O378" s="16"/>
    </row>
    <row r="379" spans="2:15" s="11" customFormat="1" ht="22.5">
      <c r="B379" s="18" t="s">
        <v>788</v>
      </c>
      <c r="C379" s="38" t="s">
        <v>809</v>
      </c>
      <c r="D379" s="45" t="s">
        <v>789</v>
      </c>
      <c r="E379" s="70">
        <v>391</v>
      </c>
      <c r="F379" s="16"/>
      <c r="G379" s="16"/>
      <c r="H379" s="16">
        <f t="shared" si="31"/>
        <v>0</v>
      </c>
      <c r="I379" s="16"/>
      <c r="J379" s="16"/>
      <c r="K379" s="16"/>
      <c r="L379" s="16"/>
      <c r="M379" s="16"/>
      <c r="N379" s="16"/>
      <c r="O379" s="16"/>
    </row>
    <row r="380" spans="2:15" s="11" customFormat="1" ht="33.75">
      <c r="B380" s="18" t="s">
        <v>790</v>
      </c>
      <c r="C380" s="38" t="s">
        <v>810</v>
      </c>
      <c r="D380" s="45" t="s">
        <v>789</v>
      </c>
      <c r="E380" s="70">
        <v>391</v>
      </c>
      <c r="F380" s="16"/>
      <c r="G380" s="16"/>
      <c r="H380" s="16">
        <f t="shared" si="31"/>
        <v>0</v>
      </c>
      <c r="I380" s="16"/>
      <c r="J380" s="16"/>
      <c r="K380" s="16"/>
      <c r="L380" s="16"/>
      <c r="M380" s="16"/>
      <c r="N380" s="16"/>
      <c r="O380" s="16"/>
    </row>
    <row r="381" spans="2:15" s="11" customFormat="1" ht="33.75">
      <c r="B381" s="18" t="s">
        <v>791</v>
      </c>
      <c r="C381" s="38" t="s">
        <v>821</v>
      </c>
      <c r="D381" s="45" t="s">
        <v>792</v>
      </c>
      <c r="E381" s="69">
        <v>500.25</v>
      </c>
      <c r="F381" s="16"/>
      <c r="G381" s="16"/>
      <c r="H381" s="16">
        <f t="shared" si="31"/>
        <v>0</v>
      </c>
      <c r="I381" s="16"/>
      <c r="J381" s="16"/>
      <c r="K381" s="16"/>
      <c r="L381" s="16"/>
      <c r="M381" s="16"/>
      <c r="N381" s="16"/>
      <c r="O381" s="16"/>
    </row>
    <row r="382" spans="2:15" s="11" customFormat="1" ht="22.5">
      <c r="B382" s="18" t="s">
        <v>793</v>
      </c>
      <c r="C382" s="38" t="s">
        <v>811</v>
      </c>
      <c r="D382" s="45" t="s">
        <v>820</v>
      </c>
      <c r="E382" s="69">
        <v>95.52</v>
      </c>
      <c r="F382" s="16"/>
      <c r="G382" s="16"/>
      <c r="H382" s="16">
        <f t="shared" si="31"/>
        <v>0</v>
      </c>
      <c r="I382" s="16"/>
      <c r="J382" s="16"/>
      <c r="K382" s="16"/>
      <c r="L382" s="16"/>
      <c r="M382" s="16"/>
      <c r="N382" s="16"/>
      <c r="O382" s="16"/>
    </row>
    <row r="383" spans="2:15" s="11" customFormat="1" ht="57">
      <c r="B383" s="18" t="s">
        <v>794</v>
      </c>
      <c r="C383" s="38" t="s">
        <v>812</v>
      </c>
      <c r="D383" s="45" t="s">
        <v>795</v>
      </c>
      <c r="E383" s="69">
        <v>283.28</v>
      </c>
      <c r="F383" s="16"/>
      <c r="G383" s="16"/>
      <c r="H383" s="16">
        <f t="shared" si="31"/>
        <v>0</v>
      </c>
      <c r="I383" s="16"/>
      <c r="J383" s="16"/>
      <c r="K383" s="16"/>
      <c r="L383" s="16"/>
      <c r="M383" s="16"/>
      <c r="N383" s="16"/>
      <c r="O383" s="16"/>
    </row>
    <row r="384" spans="2:15" s="11" customFormat="1" ht="22.5">
      <c r="B384" s="18" t="s">
        <v>796</v>
      </c>
      <c r="C384" s="38" t="s">
        <v>813</v>
      </c>
      <c r="D384" s="45" t="s">
        <v>797</v>
      </c>
      <c r="E384" s="69">
        <v>61.62</v>
      </c>
      <c r="F384" s="16"/>
      <c r="G384" s="16"/>
      <c r="H384" s="16">
        <f t="shared" si="31"/>
        <v>0</v>
      </c>
      <c r="I384" s="16"/>
      <c r="J384" s="16"/>
      <c r="K384" s="16"/>
      <c r="L384" s="16"/>
      <c r="M384" s="16"/>
      <c r="N384" s="16"/>
      <c r="O384" s="16"/>
    </row>
    <row r="385" spans="2:15" s="11" customFormat="1" ht="22.5">
      <c r="B385" s="18" t="s">
        <v>798</v>
      </c>
      <c r="C385" s="38" t="s">
        <v>814</v>
      </c>
      <c r="D385" s="45" t="s">
        <v>799</v>
      </c>
      <c r="E385" s="70">
        <v>230</v>
      </c>
      <c r="F385" s="16"/>
      <c r="G385" s="16"/>
      <c r="H385" s="16">
        <f t="shared" si="31"/>
        <v>0</v>
      </c>
      <c r="I385" s="16"/>
      <c r="J385" s="16"/>
      <c r="K385" s="16"/>
      <c r="L385" s="16"/>
      <c r="M385" s="16"/>
      <c r="N385" s="16"/>
      <c r="O385" s="16"/>
    </row>
    <row r="386" spans="2:15" s="11" customFormat="1" ht="68.25">
      <c r="B386" s="18" t="s">
        <v>800</v>
      </c>
      <c r="C386" s="38" t="s">
        <v>823</v>
      </c>
      <c r="D386" s="38" t="s">
        <v>816</v>
      </c>
      <c r="E386" s="69">
        <v>780.25</v>
      </c>
      <c r="F386" s="16"/>
      <c r="G386" s="16"/>
      <c r="H386" s="16">
        <f t="shared" si="31"/>
        <v>0</v>
      </c>
      <c r="I386" s="16"/>
      <c r="J386" s="16"/>
      <c r="K386" s="16"/>
      <c r="L386" s="16"/>
      <c r="M386" s="16"/>
      <c r="N386" s="16"/>
      <c r="O386" s="16"/>
    </row>
    <row r="387" spans="2:15" ht="90.75">
      <c r="B387" s="18" t="s">
        <v>66</v>
      </c>
      <c r="C387" s="38" t="s">
        <v>815</v>
      </c>
      <c r="D387" s="45" t="s">
        <v>801</v>
      </c>
      <c r="E387" s="69">
        <v>216.11</v>
      </c>
      <c r="F387" s="16"/>
      <c r="G387" s="16"/>
      <c r="H387" s="16">
        <f t="shared" si="31"/>
        <v>0</v>
      </c>
      <c r="I387" s="16"/>
      <c r="J387" s="16"/>
      <c r="K387" s="16"/>
      <c r="L387" s="16"/>
      <c r="M387" s="16"/>
      <c r="N387" s="16"/>
      <c r="O387" s="16"/>
    </row>
    <row r="388" spans="2:15" ht="102">
      <c r="B388" s="18" t="s">
        <v>802</v>
      </c>
      <c r="C388" s="38" t="s">
        <v>819</v>
      </c>
      <c r="D388" s="38" t="s">
        <v>803</v>
      </c>
      <c r="E388" s="69">
        <v>246.11</v>
      </c>
      <c r="F388" s="16"/>
      <c r="G388" s="16"/>
      <c r="H388" s="16">
        <f t="shared" si="31"/>
        <v>0</v>
      </c>
      <c r="I388" s="16"/>
      <c r="J388" s="16"/>
      <c r="K388" s="16"/>
      <c r="L388" s="16"/>
      <c r="M388" s="16"/>
      <c r="N388" s="16"/>
      <c r="O388" s="16"/>
    </row>
    <row r="389" spans="2:15" ht="102">
      <c r="B389" s="18">
        <v>16</v>
      </c>
      <c r="C389" s="38" t="s">
        <v>817</v>
      </c>
      <c r="D389" s="38" t="s">
        <v>804</v>
      </c>
      <c r="E389" s="69">
        <v>276.11</v>
      </c>
      <c r="F389" s="16"/>
      <c r="G389" s="16"/>
      <c r="H389" s="16">
        <f t="shared" si="31"/>
        <v>0</v>
      </c>
      <c r="I389" s="16"/>
      <c r="J389" s="16" t="s">
        <v>495</v>
      </c>
      <c r="K389" s="16"/>
      <c r="L389" s="16"/>
      <c r="M389" s="16"/>
      <c r="N389" s="16"/>
      <c r="O389" s="16"/>
    </row>
    <row r="390" spans="2:15" ht="68.25">
      <c r="B390" s="18" t="s">
        <v>73</v>
      </c>
      <c r="C390" s="38" t="s">
        <v>818</v>
      </c>
      <c r="D390" s="45" t="s">
        <v>805</v>
      </c>
      <c r="E390" s="70">
        <v>559</v>
      </c>
      <c r="F390" s="16"/>
      <c r="G390" s="16"/>
      <c r="H390" s="16">
        <f t="shared" si="31"/>
        <v>0</v>
      </c>
      <c r="I390" s="16"/>
      <c r="J390" s="16"/>
      <c r="K390" s="16"/>
      <c r="L390" s="16"/>
      <c r="M390" s="16"/>
      <c r="N390" s="16"/>
      <c r="O390" s="16"/>
    </row>
    <row r="391" spans="2:15" ht="78.75" customHeight="1">
      <c r="B391" s="86">
        <v>18</v>
      </c>
      <c r="C391" s="87" t="s">
        <v>922</v>
      </c>
      <c r="D391" s="88" t="s">
        <v>911</v>
      </c>
      <c r="E391" s="89">
        <v>670.39</v>
      </c>
      <c r="F391" s="16"/>
      <c r="G391" s="16"/>
      <c r="H391" s="16">
        <f t="shared" si="31"/>
        <v>0</v>
      </c>
      <c r="I391" s="16"/>
      <c r="J391" s="16"/>
      <c r="K391" s="16"/>
      <c r="L391" s="16"/>
      <c r="M391" s="16"/>
      <c r="N391" s="16"/>
      <c r="O391" s="16"/>
    </row>
    <row r="392" spans="2:15" ht="45">
      <c r="B392" s="86">
        <v>19</v>
      </c>
      <c r="C392" s="87" t="s">
        <v>912</v>
      </c>
      <c r="D392" s="88" t="s">
        <v>913</v>
      </c>
      <c r="E392" s="89">
        <v>427.26</v>
      </c>
      <c r="F392" s="16"/>
      <c r="G392" s="16"/>
      <c r="H392" s="16">
        <f t="shared" si="31"/>
        <v>0</v>
      </c>
      <c r="I392" s="16"/>
      <c r="J392" s="16"/>
      <c r="K392" s="16"/>
      <c r="L392" s="16"/>
      <c r="M392" s="16"/>
      <c r="N392" s="16"/>
      <c r="O392" s="16"/>
    </row>
    <row r="393" spans="2:15" ht="45" customHeight="1">
      <c r="B393" s="86">
        <v>20</v>
      </c>
      <c r="C393" s="87" t="s">
        <v>914</v>
      </c>
      <c r="D393" s="88" t="s">
        <v>915</v>
      </c>
      <c r="E393" s="89">
        <v>336.05</v>
      </c>
      <c r="F393" s="16"/>
      <c r="G393" s="16"/>
      <c r="H393" s="16">
        <f t="shared" si="31"/>
        <v>0</v>
      </c>
      <c r="I393" s="16"/>
      <c r="J393" s="16"/>
      <c r="K393" s="16"/>
      <c r="L393" s="16"/>
      <c r="M393" s="16"/>
      <c r="N393" s="16"/>
      <c r="O393" s="16"/>
    </row>
    <row r="394" spans="2:15" ht="69" customHeight="1">
      <c r="B394" s="86">
        <v>21</v>
      </c>
      <c r="C394" s="87" t="s">
        <v>916</v>
      </c>
      <c r="D394" s="88" t="s">
        <v>917</v>
      </c>
      <c r="E394" s="89">
        <v>914.02</v>
      </c>
      <c r="F394" s="16"/>
      <c r="G394" s="16"/>
      <c r="H394" s="16">
        <f t="shared" si="31"/>
        <v>0</v>
      </c>
      <c r="I394" s="16"/>
      <c r="J394" s="16"/>
      <c r="K394" s="16"/>
      <c r="L394" s="16"/>
      <c r="M394" s="16"/>
      <c r="N394" s="16"/>
      <c r="O394" s="16"/>
    </row>
    <row r="395" spans="2:15" ht="57.75" customHeight="1">
      <c r="B395" s="86">
        <v>22</v>
      </c>
      <c r="C395" s="87" t="s">
        <v>918</v>
      </c>
      <c r="D395" s="88" t="s">
        <v>919</v>
      </c>
      <c r="E395" s="89">
        <v>822.05</v>
      </c>
      <c r="F395" s="16"/>
      <c r="G395" s="16"/>
      <c r="H395" s="16">
        <f t="shared" si="31"/>
        <v>0</v>
      </c>
      <c r="I395" s="16"/>
      <c r="J395" s="16"/>
      <c r="K395" s="16"/>
      <c r="L395" s="16"/>
      <c r="M395" s="16"/>
      <c r="N395" s="16"/>
      <c r="O395" s="16"/>
    </row>
    <row r="396" spans="2:15" ht="57">
      <c r="B396" s="86">
        <v>23</v>
      </c>
      <c r="C396" s="87" t="s">
        <v>920</v>
      </c>
      <c r="D396" s="88" t="s">
        <v>921</v>
      </c>
      <c r="E396" s="89">
        <v>608.92</v>
      </c>
      <c r="F396" s="16"/>
      <c r="G396" s="16"/>
      <c r="H396" s="16">
        <f t="shared" si="31"/>
        <v>0</v>
      </c>
      <c r="I396" s="16"/>
      <c r="J396" s="16"/>
      <c r="K396" s="16"/>
      <c r="L396" s="16"/>
      <c r="M396" s="16"/>
      <c r="N396" s="16"/>
      <c r="O396" s="16"/>
    </row>
    <row r="397" spans="2:15" ht="45">
      <c r="B397" s="86">
        <v>24</v>
      </c>
      <c r="C397" s="87" t="s">
        <v>923</v>
      </c>
      <c r="D397" s="88" t="s">
        <v>928</v>
      </c>
      <c r="E397" s="89">
        <v>531.15</v>
      </c>
      <c r="F397" s="16"/>
      <c r="G397" s="16"/>
      <c r="H397" s="16">
        <f t="shared" si="31"/>
        <v>0</v>
      </c>
      <c r="I397" s="16"/>
      <c r="J397" s="16"/>
      <c r="K397" s="16"/>
      <c r="L397" s="16"/>
      <c r="M397" s="16"/>
      <c r="N397" s="16"/>
      <c r="O397" s="16"/>
    </row>
    <row r="398" spans="2:15" ht="57">
      <c r="B398" s="86">
        <v>25</v>
      </c>
      <c r="C398" s="87" t="s">
        <v>924</v>
      </c>
      <c r="D398" s="88" t="s">
        <v>929</v>
      </c>
      <c r="E398" s="89">
        <v>401.26</v>
      </c>
      <c r="F398" s="16"/>
      <c r="G398" s="16"/>
      <c r="H398" s="16">
        <f t="shared" si="31"/>
        <v>0</v>
      </c>
      <c r="I398" s="16"/>
      <c r="J398" s="16"/>
      <c r="K398" s="16"/>
      <c r="L398" s="16"/>
      <c r="M398" s="16"/>
      <c r="N398" s="16"/>
      <c r="O398" s="16"/>
    </row>
    <row r="399" spans="2:15" ht="45">
      <c r="B399" s="86">
        <v>26</v>
      </c>
      <c r="C399" s="87" t="s">
        <v>925</v>
      </c>
      <c r="D399" s="88" t="s">
        <v>930</v>
      </c>
      <c r="E399" s="89">
        <v>309.81</v>
      </c>
      <c r="F399" s="16"/>
      <c r="G399" s="16"/>
      <c r="H399" s="16">
        <f t="shared" si="31"/>
        <v>0</v>
      </c>
      <c r="I399" s="16"/>
      <c r="J399" s="16"/>
      <c r="K399" s="16"/>
      <c r="L399" s="16"/>
      <c r="M399" s="16"/>
      <c r="N399" s="16"/>
      <c r="O399" s="16"/>
    </row>
    <row r="400" spans="2:15" ht="57">
      <c r="B400" s="86">
        <v>27</v>
      </c>
      <c r="C400" s="87" t="s">
        <v>931</v>
      </c>
      <c r="D400" s="88" t="s">
        <v>932</v>
      </c>
      <c r="E400" s="89">
        <v>873.02</v>
      </c>
      <c r="F400" s="16"/>
      <c r="G400" s="16"/>
      <c r="H400" s="16">
        <f t="shared" si="31"/>
        <v>0</v>
      </c>
      <c r="I400" s="16"/>
      <c r="J400" s="16"/>
      <c r="K400" s="16"/>
      <c r="L400" s="16"/>
      <c r="M400" s="16"/>
      <c r="N400" s="16"/>
      <c r="O400" s="16"/>
    </row>
    <row r="401" spans="2:15" ht="57">
      <c r="B401" s="86">
        <v>28</v>
      </c>
      <c r="C401" s="87" t="s">
        <v>933</v>
      </c>
      <c r="D401" s="88" t="s">
        <v>934</v>
      </c>
      <c r="E401" s="89">
        <v>781.05</v>
      </c>
      <c r="F401" s="16"/>
      <c r="G401" s="16"/>
      <c r="H401" s="16">
        <f t="shared" si="31"/>
        <v>0</v>
      </c>
      <c r="I401" s="16"/>
      <c r="J401" s="16"/>
      <c r="K401" s="16"/>
      <c r="L401" s="16"/>
      <c r="M401" s="16"/>
      <c r="N401" s="16"/>
      <c r="O401" s="16"/>
    </row>
    <row r="402" spans="2:15" ht="81" customHeight="1">
      <c r="B402" s="86">
        <v>29</v>
      </c>
      <c r="C402" s="87" t="s">
        <v>926</v>
      </c>
      <c r="D402" s="88" t="s">
        <v>935</v>
      </c>
      <c r="E402" s="89">
        <v>572.92</v>
      </c>
      <c r="F402" s="16"/>
      <c r="G402" s="16"/>
      <c r="H402" s="16">
        <f t="shared" si="31"/>
        <v>0</v>
      </c>
      <c r="I402" s="16"/>
      <c r="J402" s="16"/>
      <c r="K402" s="16"/>
      <c r="L402" s="16"/>
      <c r="M402" s="16"/>
      <c r="N402" s="16"/>
      <c r="O402" s="16"/>
    </row>
    <row r="403" spans="2:15" ht="60" customHeight="1">
      <c r="B403" s="86">
        <v>30</v>
      </c>
      <c r="C403" s="87" t="s">
        <v>927</v>
      </c>
      <c r="D403" s="88" t="s">
        <v>936</v>
      </c>
      <c r="E403" s="89">
        <v>495.15</v>
      </c>
      <c r="F403" s="16"/>
      <c r="G403" s="16"/>
      <c r="H403" s="16">
        <f t="shared" si="31"/>
        <v>0</v>
      </c>
      <c r="I403" s="16"/>
      <c r="J403" s="16"/>
      <c r="K403" s="16"/>
      <c r="L403" s="16"/>
      <c r="M403" s="16"/>
      <c r="N403" s="16"/>
      <c r="O403" s="16"/>
    </row>
    <row r="404" spans="2:15" ht="12.75">
      <c r="B404" s="62"/>
      <c r="C404" s="63" t="s">
        <v>157</v>
      </c>
      <c r="D404" s="64" t="s">
        <v>156</v>
      </c>
      <c r="E404" s="64" t="s">
        <v>156</v>
      </c>
      <c r="F404" s="18" t="s">
        <v>156</v>
      </c>
      <c r="G404" s="18">
        <f>SUM(G374:G403)</f>
        <v>0</v>
      </c>
      <c r="H404" s="18">
        <f>SUM(H374:H403)</f>
        <v>0</v>
      </c>
      <c r="I404" s="18">
        <f>SUM(I374:I403)</f>
        <v>0</v>
      </c>
      <c r="J404" s="18">
        <f aca="true" t="shared" si="32" ref="J404:O404">SUM(J374:J403)</f>
        <v>0</v>
      </c>
      <c r="K404" s="18">
        <f t="shared" si="32"/>
        <v>0</v>
      </c>
      <c r="L404" s="18">
        <f t="shared" si="32"/>
        <v>0</v>
      </c>
      <c r="M404" s="18">
        <f t="shared" si="32"/>
        <v>0</v>
      </c>
      <c r="N404" s="18">
        <f t="shared" si="32"/>
        <v>0</v>
      </c>
      <c r="O404" s="18">
        <f t="shared" si="32"/>
        <v>0</v>
      </c>
    </row>
    <row r="406" spans="3:9" ht="27" customHeight="1">
      <c r="C406" s="111" t="s">
        <v>824</v>
      </c>
      <c r="D406" s="111"/>
      <c r="E406" s="111"/>
      <c r="F406" s="111"/>
      <c r="G406" s="111"/>
      <c r="H406" s="111"/>
      <c r="I406" s="111"/>
    </row>
    <row r="407" spans="3:9" ht="12.75">
      <c r="C407" s="72"/>
      <c r="D407" s="11"/>
      <c r="E407" s="11"/>
      <c r="F407" s="11"/>
      <c r="G407" s="11"/>
      <c r="H407" s="11"/>
      <c r="I407" s="11"/>
    </row>
    <row r="408" spans="3:9" ht="12.75">
      <c r="C408" s="73" t="s">
        <v>825</v>
      </c>
      <c r="D408" s="11"/>
      <c r="E408" s="11"/>
      <c r="F408" s="11"/>
      <c r="G408" s="11"/>
      <c r="H408" s="11"/>
      <c r="I408" s="11"/>
    </row>
    <row r="409" spans="3:9" ht="12.75">
      <c r="C409" s="11"/>
      <c r="D409" s="11"/>
      <c r="E409" s="11"/>
      <c r="F409" s="11"/>
      <c r="G409" s="11"/>
      <c r="H409" s="11"/>
      <c r="I409" s="11"/>
    </row>
    <row r="410" spans="3:9" ht="12.75">
      <c r="C410" s="72" t="s">
        <v>826</v>
      </c>
      <c r="D410" s="11"/>
      <c r="E410" s="11"/>
      <c r="F410" s="11"/>
      <c r="G410" s="11"/>
      <c r="H410" s="11"/>
      <c r="I410" s="11"/>
    </row>
    <row r="411" spans="3:9" ht="12.75">
      <c r="C411" s="112" t="s">
        <v>827</v>
      </c>
      <c r="D411" s="112"/>
      <c r="E411" s="112"/>
      <c r="F411" s="112"/>
      <c r="G411" s="112"/>
      <c r="H411" s="112"/>
      <c r="I411" s="112"/>
    </row>
    <row r="412" spans="3:9" ht="27" customHeight="1">
      <c r="C412" s="112"/>
      <c r="D412" s="112"/>
      <c r="E412" s="112"/>
      <c r="F412" s="112"/>
      <c r="G412" s="112"/>
      <c r="H412" s="112"/>
      <c r="I412" s="112"/>
    </row>
    <row r="413" spans="3:9" ht="12.75">
      <c r="C413" s="11"/>
      <c r="D413" s="11"/>
      <c r="E413" s="11"/>
      <c r="F413" s="11"/>
      <c r="G413" s="11"/>
      <c r="H413" s="11"/>
      <c r="I413" s="11"/>
    </row>
    <row r="414" spans="3:9" ht="12.75">
      <c r="C414" s="107" t="s">
        <v>828</v>
      </c>
      <c r="D414" s="107"/>
      <c r="E414" s="107"/>
      <c r="F414" s="107"/>
      <c r="G414" s="107"/>
      <c r="H414" s="107"/>
      <c r="I414" s="107"/>
    </row>
    <row r="415" spans="3:9" ht="12.75">
      <c r="C415" s="72" t="s">
        <v>829</v>
      </c>
      <c r="D415" s="11"/>
      <c r="E415" s="11"/>
      <c r="F415" s="11"/>
      <c r="G415" s="11"/>
      <c r="H415" s="11"/>
      <c r="I415" s="11"/>
    </row>
    <row r="416" spans="3:9" ht="22.5">
      <c r="C416" s="72" t="s">
        <v>830</v>
      </c>
      <c r="D416" s="11"/>
      <c r="E416" s="11"/>
      <c r="F416" s="11"/>
      <c r="G416" s="11"/>
      <c r="H416" s="11"/>
      <c r="I416" s="11"/>
    </row>
    <row r="417" spans="3:9" ht="12.75">
      <c r="C417" s="72" t="s">
        <v>831</v>
      </c>
      <c r="D417" s="11"/>
      <c r="E417" s="11"/>
      <c r="F417" s="11"/>
      <c r="G417" s="11"/>
      <c r="H417" s="11"/>
      <c r="I417" s="11"/>
    </row>
    <row r="418" spans="3:9" ht="12.75">
      <c r="C418" s="72" t="s">
        <v>832</v>
      </c>
      <c r="D418" s="11"/>
      <c r="E418" s="11"/>
      <c r="F418" s="11"/>
      <c r="G418" s="11"/>
      <c r="H418" s="11"/>
      <c r="I418" s="11"/>
    </row>
    <row r="419" spans="3:9" ht="12.75">
      <c r="C419" s="72" t="s">
        <v>833</v>
      </c>
      <c r="D419" s="11"/>
      <c r="E419" s="11"/>
      <c r="F419" s="11"/>
      <c r="G419" s="11"/>
      <c r="H419" s="11"/>
      <c r="I419" s="11"/>
    </row>
    <row r="420" spans="3:9" ht="12.75">
      <c r="C420" s="72" t="s">
        <v>834</v>
      </c>
      <c r="D420" s="11"/>
      <c r="E420" s="11"/>
      <c r="F420" s="11"/>
      <c r="G420" s="11"/>
      <c r="H420" s="11"/>
      <c r="I420" s="11"/>
    </row>
    <row r="421" spans="3:9" ht="12.75">
      <c r="C421" s="72" t="s">
        <v>835</v>
      </c>
      <c r="D421" s="11"/>
      <c r="E421" s="11"/>
      <c r="F421" s="11"/>
      <c r="G421" s="11"/>
      <c r="H421" s="11"/>
      <c r="I421" s="11"/>
    </row>
    <row r="422" spans="3:9" ht="12.75">
      <c r="C422" s="72" t="s">
        <v>836</v>
      </c>
      <c r="D422" s="11"/>
      <c r="E422" s="11"/>
      <c r="F422" s="11"/>
      <c r="G422" s="11"/>
      <c r="H422" s="11"/>
      <c r="I422" s="11"/>
    </row>
    <row r="425" spans="3:7" ht="54" customHeight="1">
      <c r="C425" s="106" t="s">
        <v>837</v>
      </c>
      <c r="D425" s="106"/>
      <c r="E425" s="106"/>
      <c r="F425" s="106"/>
      <c r="G425" s="106"/>
    </row>
    <row r="427" spans="2:15" ht="12.75" customHeight="1">
      <c r="B427" s="110" t="s">
        <v>489</v>
      </c>
      <c r="C427" s="110" t="s">
        <v>490</v>
      </c>
      <c r="D427" s="110" t="s">
        <v>779</v>
      </c>
      <c r="E427" s="103" t="s">
        <v>491</v>
      </c>
      <c r="F427" s="95" t="s">
        <v>910</v>
      </c>
      <c r="G427" s="96" t="s">
        <v>908</v>
      </c>
      <c r="H427" s="97" t="s">
        <v>909</v>
      </c>
      <c r="I427" s="102" t="s">
        <v>41</v>
      </c>
      <c r="J427" s="102"/>
      <c r="K427" s="102"/>
      <c r="L427" s="102"/>
      <c r="M427" s="102"/>
      <c r="N427" s="102"/>
      <c r="O427" s="102"/>
    </row>
    <row r="428" spans="2:15" ht="49.5" customHeight="1">
      <c r="B428" s="110"/>
      <c r="C428" s="110"/>
      <c r="D428" s="110"/>
      <c r="E428" s="103"/>
      <c r="F428" s="95"/>
      <c r="G428" s="96"/>
      <c r="H428" s="97"/>
      <c r="I428" s="68" t="s">
        <v>42</v>
      </c>
      <c r="J428" s="68" t="s">
        <v>43</v>
      </c>
      <c r="K428" s="68" t="s">
        <v>44</v>
      </c>
      <c r="L428" s="68" t="s">
        <v>45</v>
      </c>
      <c r="M428" s="68"/>
      <c r="N428" s="68"/>
      <c r="O428" s="68"/>
    </row>
    <row r="429" spans="2:15" ht="280.5" customHeight="1">
      <c r="B429" s="74" t="s">
        <v>47</v>
      </c>
      <c r="C429" s="74" t="s">
        <v>838</v>
      </c>
      <c r="D429" s="75" t="s">
        <v>839</v>
      </c>
      <c r="E429" s="76">
        <v>632.41</v>
      </c>
      <c r="F429" s="78"/>
      <c r="G429" s="78">
        <f>SUM(I429:O429)</f>
        <v>0</v>
      </c>
      <c r="H429" s="78">
        <f>F429*G429</f>
        <v>0</v>
      </c>
      <c r="I429" s="78"/>
      <c r="J429" s="78"/>
      <c r="K429" s="78"/>
      <c r="L429" s="78"/>
      <c r="M429" s="78"/>
      <c r="N429" s="78"/>
      <c r="O429" s="78"/>
    </row>
    <row r="430" spans="2:15" ht="259.5" customHeight="1">
      <c r="B430" s="74" t="s">
        <v>840</v>
      </c>
      <c r="C430" s="74" t="s">
        <v>841</v>
      </c>
      <c r="D430" s="75" t="s">
        <v>842</v>
      </c>
      <c r="E430" s="76">
        <v>388.46</v>
      </c>
      <c r="F430" s="78"/>
      <c r="G430" s="78">
        <f aca="true" t="shared" si="33" ref="G430:G440">SUM(I430:O430)</f>
        <v>0</v>
      </c>
      <c r="H430" s="78">
        <f aca="true" t="shared" si="34" ref="H430:H440">F430*G430</f>
        <v>0</v>
      </c>
      <c r="I430" s="78"/>
      <c r="J430" s="78"/>
      <c r="K430" s="78"/>
      <c r="L430" s="78"/>
      <c r="M430" s="78"/>
      <c r="N430" s="78"/>
      <c r="O430" s="78"/>
    </row>
    <row r="431" spans="2:15" ht="59.25" customHeight="1">
      <c r="B431" s="74" t="s">
        <v>51</v>
      </c>
      <c r="C431" s="74" t="s">
        <v>843</v>
      </c>
      <c r="D431" s="75" t="s">
        <v>844</v>
      </c>
      <c r="E431" s="76">
        <v>552</v>
      </c>
      <c r="F431" s="78"/>
      <c r="G431" s="78">
        <f t="shared" si="33"/>
        <v>0</v>
      </c>
      <c r="H431" s="78">
        <f t="shared" si="34"/>
        <v>0</v>
      </c>
      <c r="I431" s="78"/>
      <c r="J431" s="78"/>
      <c r="K431" s="78"/>
      <c r="L431" s="78"/>
      <c r="M431" s="78"/>
      <c r="N431" s="78"/>
      <c r="O431" s="78"/>
    </row>
    <row r="432" spans="2:15" ht="117" customHeight="1">
      <c r="B432" s="74" t="s">
        <v>845</v>
      </c>
      <c r="C432" s="74" t="s">
        <v>846</v>
      </c>
      <c r="D432" s="75" t="s">
        <v>861</v>
      </c>
      <c r="E432" s="76">
        <v>141.23</v>
      </c>
      <c r="F432" s="78"/>
      <c r="G432" s="78">
        <f t="shared" si="33"/>
        <v>0</v>
      </c>
      <c r="H432" s="78">
        <f t="shared" si="34"/>
        <v>0</v>
      </c>
      <c r="I432" s="78"/>
      <c r="J432" s="78"/>
      <c r="K432" s="78"/>
      <c r="L432" s="78"/>
      <c r="M432" s="78"/>
      <c r="N432" s="78"/>
      <c r="O432" s="78"/>
    </row>
    <row r="433" spans="2:15" ht="110.25" customHeight="1">
      <c r="B433" s="74" t="s">
        <v>55</v>
      </c>
      <c r="C433" s="74" t="s">
        <v>847</v>
      </c>
      <c r="D433" s="75" t="s">
        <v>848</v>
      </c>
      <c r="E433" s="76">
        <v>142.99</v>
      </c>
      <c r="F433" s="78"/>
      <c r="G433" s="78">
        <f t="shared" si="33"/>
        <v>0</v>
      </c>
      <c r="H433" s="78">
        <f t="shared" si="34"/>
        <v>0</v>
      </c>
      <c r="I433" s="78"/>
      <c r="J433" s="78"/>
      <c r="K433" s="78"/>
      <c r="L433" s="78"/>
      <c r="M433" s="78"/>
      <c r="N433" s="78"/>
      <c r="O433" s="78"/>
    </row>
    <row r="434" spans="2:15" ht="45">
      <c r="B434" s="74" t="s">
        <v>788</v>
      </c>
      <c r="C434" s="74" t="s">
        <v>849</v>
      </c>
      <c r="D434" s="75" t="s">
        <v>850</v>
      </c>
      <c r="E434" s="76">
        <v>142</v>
      </c>
      <c r="F434" s="78"/>
      <c r="G434" s="78">
        <f t="shared" si="33"/>
        <v>0</v>
      </c>
      <c r="H434" s="78">
        <f t="shared" si="34"/>
        <v>0</v>
      </c>
      <c r="I434" s="78"/>
      <c r="J434" s="78"/>
      <c r="K434" s="78"/>
      <c r="L434" s="78"/>
      <c r="M434" s="78"/>
      <c r="N434" s="78"/>
      <c r="O434" s="78"/>
    </row>
    <row r="435" spans="2:15" ht="45">
      <c r="B435" s="74" t="s">
        <v>56</v>
      </c>
      <c r="C435" s="74" t="s">
        <v>851</v>
      </c>
      <c r="D435" s="75" t="s">
        <v>852</v>
      </c>
      <c r="E435" s="76">
        <v>102</v>
      </c>
      <c r="F435" s="78"/>
      <c r="G435" s="78">
        <f t="shared" si="33"/>
        <v>0</v>
      </c>
      <c r="H435" s="78">
        <f t="shared" si="34"/>
        <v>0</v>
      </c>
      <c r="I435" s="78"/>
      <c r="J435" s="78"/>
      <c r="K435" s="78"/>
      <c r="L435" s="78"/>
      <c r="M435" s="78"/>
      <c r="N435" s="78"/>
      <c r="O435" s="78"/>
    </row>
    <row r="436" spans="2:15" ht="57">
      <c r="B436" s="74">
        <v>8</v>
      </c>
      <c r="C436" s="74" t="s">
        <v>853</v>
      </c>
      <c r="D436" s="75" t="s">
        <v>854</v>
      </c>
      <c r="E436" s="77">
        <v>182</v>
      </c>
      <c r="F436" s="78"/>
      <c r="G436" s="78">
        <f t="shared" si="33"/>
        <v>0</v>
      </c>
      <c r="H436" s="78">
        <f t="shared" si="34"/>
        <v>0</v>
      </c>
      <c r="I436" s="78"/>
      <c r="J436" s="78"/>
      <c r="K436" s="78"/>
      <c r="L436" s="78"/>
      <c r="M436" s="78"/>
      <c r="N436" s="78"/>
      <c r="O436" s="78"/>
    </row>
    <row r="437" spans="2:15" ht="68.25">
      <c r="B437" s="74" t="s">
        <v>59</v>
      </c>
      <c r="C437" s="74" t="s">
        <v>855</v>
      </c>
      <c r="D437" s="75" t="s">
        <v>856</v>
      </c>
      <c r="E437" s="76">
        <v>171.24</v>
      </c>
      <c r="F437" s="78"/>
      <c r="G437" s="78">
        <f t="shared" si="33"/>
        <v>0</v>
      </c>
      <c r="H437" s="78">
        <f t="shared" si="34"/>
        <v>0</v>
      </c>
      <c r="I437" s="78"/>
      <c r="J437" s="78"/>
      <c r="K437" s="78"/>
      <c r="L437" s="78"/>
      <c r="M437" s="78"/>
      <c r="N437" s="78"/>
      <c r="O437" s="78"/>
    </row>
    <row r="438" spans="2:15" ht="79.5">
      <c r="B438" s="74" t="s">
        <v>794</v>
      </c>
      <c r="C438" s="74" t="s">
        <v>857</v>
      </c>
      <c r="D438" s="75" t="s">
        <v>858</v>
      </c>
      <c r="E438" s="76">
        <v>211.24</v>
      </c>
      <c r="F438" s="78"/>
      <c r="G438" s="78">
        <f t="shared" si="33"/>
        <v>0</v>
      </c>
      <c r="H438" s="78">
        <f t="shared" si="34"/>
        <v>0</v>
      </c>
      <c r="I438" s="78"/>
      <c r="J438" s="78"/>
      <c r="K438" s="78"/>
      <c r="L438" s="78"/>
      <c r="M438" s="78"/>
      <c r="N438" s="78"/>
      <c r="O438" s="78"/>
    </row>
    <row r="439" spans="2:15" ht="45">
      <c r="B439" s="74" t="s">
        <v>62</v>
      </c>
      <c r="C439" s="74" t="s">
        <v>859</v>
      </c>
      <c r="D439" s="75" t="s">
        <v>860</v>
      </c>
      <c r="E439" s="76">
        <v>217</v>
      </c>
      <c r="F439" s="78"/>
      <c r="G439" s="78">
        <f t="shared" si="33"/>
        <v>0</v>
      </c>
      <c r="H439" s="78">
        <f t="shared" si="34"/>
        <v>0</v>
      </c>
      <c r="I439" s="78"/>
      <c r="J439" s="78"/>
      <c r="K439" s="78"/>
      <c r="L439" s="78"/>
      <c r="M439" s="78"/>
      <c r="N439" s="78"/>
      <c r="O439" s="78"/>
    </row>
    <row r="440" spans="2:15" ht="35.25" customHeight="1">
      <c r="B440" s="91">
        <v>12</v>
      </c>
      <c r="C440" s="92" t="s">
        <v>937</v>
      </c>
      <c r="D440" s="92" t="s">
        <v>938</v>
      </c>
      <c r="E440" s="93">
        <v>391.3</v>
      </c>
      <c r="F440" s="78"/>
      <c r="G440" s="78">
        <f t="shared" si="33"/>
        <v>0</v>
      </c>
      <c r="H440" s="78">
        <f t="shared" si="34"/>
        <v>0</v>
      </c>
      <c r="I440" s="78"/>
      <c r="J440" s="78"/>
      <c r="K440" s="78"/>
      <c r="L440" s="78"/>
      <c r="M440" s="78"/>
      <c r="N440" s="78"/>
      <c r="O440" s="78"/>
    </row>
    <row r="441" spans="2:15" ht="12.75">
      <c r="B441" s="16"/>
      <c r="C441" s="16"/>
      <c r="D441" s="16"/>
      <c r="E441" s="16"/>
      <c r="F441" s="5"/>
      <c r="G441" s="5">
        <f>SUM(G429:G440)</f>
        <v>0</v>
      </c>
      <c r="H441" s="5">
        <f>SUM(H429:H440)</f>
        <v>0</v>
      </c>
      <c r="I441" s="5">
        <f>SUM(I429:I440)</f>
        <v>0</v>
      </c>
      <c r="J441" s="5">
        <f aca="true" t="shared" si="35" ref="J441:O441">SUM(J429:J440)</f>
        <v>0</v>
      </c>
      <c r="K441" s="5">
        <f t="shared" si="35"/>
        <v>0</v>
      </c>
      <c r="L441" s="5">
        <f t="shared" si="35"/>
        <v>0</v>
      </c>
      <c r="M441" s="5">
        <f t="shared" si="35"/>
        <v>0</v>
      </c>
      <c r="N441" s="5">
        <f t="shared" si="35"/>
        <v>0</v>
      </c>
      <c r="O441" s="5">
        <f t="shared" si="35"/>
        <v>0</v>
      </c>
    </row>
    <row r="443" spans="1:8" s="82" customFormat="1" ht="22.5" customHeight="1">
      <c r="A443" s="81"/>
      <c r="C443" s="98" t="s">
        <v>903</v>
      </c>
      <c r="D443" s="98"/>
      <c r="E443" s="98"/>
      <c r="F443" s="98"/>
      <c r="G443" s="98"/>
      <c r="H443" s="98"/>
    </row>
    <row r="444" spans="1:3" s="82" customFormat="1" ht="9.75">
      <c r="A444" s="81"/>
      <c r="C444" s="83"/>
    </row>
    <row r="445" spans="1:8" s="82" customFormat="1" ht="9.75">
      <c r="A445" s="81"/>
      <c r="C445" s="104" t="s">
        <v>862</v>
      </c>
      <c r="D445" s="104"/>
      <c r="E445" s="104"/>
      <c r="F445" s="104"/>
      <c r="G445" s="104"/>
      <c r="H445" s="104"/>
    </row>
    <row r="446" spans="1:3" s="82" customFormat="1" ht="9.75">
      <c r="A446" s="81"/>
      <c r="C446" s="83"/>
    </row>
    <row r="447" spans="1:8" s="82" customFormat="1" ht="9.75">
      <c r="A447" s="81"/>
      <c r="C447" s="104" t="s">
        <v>863</v>
      </c>
      <c r="D447" s="104"/>
      <c r="E447" s="104"/>
      <c r="F447" s="104"/>
      <c r="G447" s="104"/>
      <c r="H447" s="104"/>
    </row>
    <row r="448" spans="1:3" s="82" customFormat="1" ht="9.75">
      <c r="A448" s="81"/>
      <c r="C448" s="83"/>
    </row>
    <row r="449" spans="1:8" s="82" customFormat="1" ht="27" customHeight="1">
      <c r="A449" s="81"/>
      <c r="C449" s="98" t="s">
        <v>864</v>
      </c>
      <c r="D449" s="98"/>
      <c r="E449" s="98"/>
      <c r="F449" s="98"/>
      <c r="G449" s="98"/>
      <c r="H449" s="98"/>
    </row>
    <row r="450" spans="1:3" s="82" customFormat="1" ht="9.75">
      <c r="A450" s="81"/>
      <c r="C450" s="83"/>
    </row>
    <row r="451" spans="1:8" s="82" customFormat="1" ht="9.75">
      <c r="A451" s="81"/>
      <c r="C451" s="98" t="s">
        <v>865</v>
      </c>
      <c r="D451" s="98"/>
      <c r="E451" s="98"/>
      <c r="F451" s="98"/>
      <c r="G451" s="98"/>
      <c r="H451" s="98"/>
    </row>
    <row r="452" spans="1:3" s="82" customFormat="1" ht="9.75">
      <c r="A452" s="81"/>
      <c r="C452" s="83"/>
    </row>
    <row r="453" spans="1:8" s="82" customFormat="1" ht="53.25" customHeight="1">
      <c r="A453" s="81"/>
      <c r="C453" s="105" t="s">
        <v>904</v>
      </c>
      <c r="D453" s="105"/>
      <c r="E453" s="105"/>
      <c r="F453" s="105"/>
      <c r="G453" s="105"/>
      <c r="H453" s="105"/>
    </row>
    <row r="454" spans="1:3" s="82" customFormat="1" ht="9.75">
      <c r="A454" s="81"/>
      <c r="C454" s="83"/>
    </row>
    <row r="455" spans="1:8" s="82" customFormat="1" ht="9.75">
      <c r="A455" s="81"/>
      <c r="C455" s="104" t="s">
        <v>866</v>
      </c>
      <c r="D455" s="104"/>
      <c r="E455" s="104"/>
      <c r="F455" s="104"/>
      <c r="G455" s="104"/>
      <c r="H455" s="104"/>
    </row>
    <row r="456" spans="1:3" s="82" customFormat="1" ht="9.75">
      <c r="A456" s="81"/>
      <c r="C456" s="83"/>
    </row>
    <row r="457" spans="1:8" s="82" customFormat="1" ht="49.5" customHeight="1">
      <c r="A457" s="81"/>
      <c r="C457" s="98" t="s">
        <v>905</v>
      </c>
      <c r="D457" s="98"/>
      <c r="E457" s="98"/>
      <c r="F457" s="98"/>
      <c r="G457" s="98"/>
      <c r="H457" s="98"/>
    </row>
    <row r="458" spans="1:3" s="82" customFormat="1" ht="9.75">
      <c r="A458" s="81"/>
      <c r="C458" s="83"/>
    </row>
    <row r="459" spans="1:8" s="82" customFormat="1" ht="9.75">
      <c r="A459" s="81"/>
      <c r="C459" s="104" t="s">
        <v>867</v>
      </c>
      <c r="D459" s="104"/>
      <c r="E459" s="104"/>
      <c r="F459" s="104"/>
      <c r="G459" s="104"/>
      <c r="H459" s="104"/>
    </row>
    <row r="460" spans="1:3" s="82" customFormat="1" ht="9.75">
      <c r="A460" s="81"/>
      <c r="C460" s="83" t="s">
        <v>868</v>
      </c>
    </row>
    <row r="461" spans="1:3" s="82" customFormat="1" ht="9.75">
      <c r="A461" s="81"/>
      <c r="C461" s="83" t="s">
        <v>869</v>
      </c>
    </row>
    <row r="462" spans="1:8" s="82" customFormat="1" ht="9.75">
      <c r="A462" s="81"/>
      <c r="C462" s="104" t="s">
        <v>870</v>
      </c>
      <c r="D462" s="104"/>
      <c r="E462" s="104"/>
      <c r="F462" s="104"/>
      <c r="G462" s="104"/>
      <c r="H462" s="104"/>
    </row>
    <row r="463" spans="1:3" s="82" customFormat="1" ht="9.75">
      <c r="A463" s="81"/>
      <c r="C463" s="83"/>
    </row>
    <row r="464" spans="1:8" s="82" customFormat="1" ht="9.75">
      <c r="A464" s="81"/>
      <c r="C464" s="104" t="s">
        <v>871</v>
      </c>
      <c r="D464" s="104"/>
      <c r="E464" s="104"/>
      <c r="F464" s="104"/>
      <c r="G464" s="104"/>
      <c r="H464" s="104"/>
    </row>
    <row r="465" spans="1:3" s="82" customFormat="1" ht="9.75">
      <c r="A465" s="81"/>
      <c r="C465" s="83"/>
    </row>
    <row r="466" spans="1:8" s="82" customFormat="1" ht="31.5" customHeight="1">
      <c r="A466" s="81"/>
      <c r="C466" s="98" t="s">
        <v>872</v>
      </c>
      <c r="D466" s="98"/>
      <c r="E466" s="98"/>
      <c r="F466" s="98"/>
      <c r="G466" s="98"/>
      <c r="H466" s="98"/>
    </row>
    <row r="467" spans="1:3" s="82" customFormat="1" ht="9.75">
      <c r="A467" s="81"/>
      <c r="C467" s="83" t="s">
        <v>868</v>
      </c>
    </row>
    <row r="468" spans="1:3" s="82" customFormat="1" ht="9.75">
      <c r="A468" s="81"/>
      <c r="C468" s="83" t="s">
        <v>869</v>
      </c>
    </row>
    <row r="469" spans="1:8" s="82" customFormat="1" ht="9.75">
      <c r="A469" s="81"/>
      <c r="C469" s="104" t="s">
        <v>870</v>
      </c>
      <c r="D469" s="104"/>
      <c r="E469" s="104"/>
      <c r="F469" s="104"/>
      <c r="G469" s="104"/>
      <c r="H469" s="104"/>
    </row>
    <row r="470" spans="1:8" s="82" customFormat="1" ht="9.75">
      <c r="A470" s="81"/>
      <c r="C470" s="104" t="s">
        <v>871</v>
      </c>
      <c r="D470" s="104"/>
      <c r="E470" s="104"/>
      <c r="F470" s="104"/>
      <c r="G470" s="104"/>
      <c r="H470" s="104"/>
    </row>
    <row r="471" spans="1:3" s="82" customFormat="1" ht="9.75">
      <c r="A471" s="81"/>
      <c r="C471" s="83"/>
    </row>
    <row r="472" spans="1:8" s="82" customFormat="1" ht="33.75" customHeight="1">
      <c r="A472" s="81"/>
      <c r="C472" s="105" t="s">
        <v>906</v>
      </c>
      <c r="D472" s="105"/>
      <c r="E472" s="105"/>
      <c r="F472" s="105"/>
      <c r="G472" s="105"/>
      <c r="H472" s="105"/>
    </row>
    <row r="473" spans="1:8" s="82" customFormat="1" ht="9.75">
      <c r="A473" s="81"/>
      <c r="C473" s="104" t="s">
        <v>873</v>
      </c>
      <c r="D473" s="104"/>
      <c r="E473" s="104"/>
      <c r="F473" s="104"/>
      <c r="G473" s="104"/>
      <c r="H473" s="104"/>
    </row>
    <row r="474" spans="1:3" s="82" customFormat="1" ht="9.75">
      <c r="A474" s="81"/>
      <c r="C474" s="83" t="s">
        <v>869</v>
      </c>
    </row>
    <row r="475" spans="1:8" s="82" customFormat="1" ht="9.75">
      <c r="A475" s="81"/>
      <c r="C475" s="104" t="s">
        <v>874</v>
      </c>
      <c r="D475" s="104"/>
      <c r="E475" s="104"/>
      <c r="F475" s="104"/>
      <c r="G475" s="104"/>
      <c r="H475" s="104"/>
    </row>
    <row r="476" spans="1:3" s="82" customFormat="1" ht="9.75">
      <c r="A476" s="81"/>
      <c r="C476" s="83"/>
    </row>
    <row r="477" spans="1:8" s="82" customFormat="1" ht="9.75">
      <c r="A477" s="81"/>
      <c r="C477" s="104" t="s">
        <v>875</v>
      </c>
      <c r="D477" s="104"/>
      <c r="E477" s="104"/>
      <c r="F477" s="104"/>
      <c r="G477" s="104"/>
      <c r="H477" s="104"/>
    </row>
    <row r="478" spans="1:3" s="82" customFormat="1" ht="9.75">
      <c r="A478" s="81"/>
      <c r="C478" s="83" t="s">
        <v>876</v>
      </c>
    </row>
    <row r="479" spans="1:3" s="82" customFormat="1" ht="9.75">
      <c r="A479" s="81"/>
      <c r="C479" s="83" t="s">
        <v>877</v>
      </c>
    </row>
    <row r="480" spans="1:3" s="82" customFormat="1" ht="9.75">
      <c r="A480" s="81"/>
      <c r="C480" s="83" t="s">
        <v>878</v>
      </c>
    </row>
    <row r="481" spans="1:3" s="82" customFormat="1" ht="24" customHeight="1">
      <c r="A481" s="81"/>
      <c r="C481" s="83" t="s">
        <v>879</v>
      </c>
    </row>
    <row r="482" spans="1:3" s="82" customFormat="1" ht="9.75">
      <c r="A482" s="81"/>
      <c r="C482" s="83" t="s">
        <v>880</v>
      </c>
    </row>
    <row r="483" spans="1:8" s="82" customFormat="1" ht="9.75">
      <c r="A483" s="81"/>
      <c r="C483" s="104" t="s">
        <v>881</v>
      </c>
      <c r="D483" s="104"/>
      <c r="E483" s="104"/>
      <c r="F483" s="104"/>
      <c r="G483" s="104"/>
      <c r="H483" s="104"/>
    </row>
    <row r="484" spans="1:8" s="82" customFormat="1" ht="9.75">
      <c r="A484" s="81"/>
      <c r="C484" s="104" t="s">
        <v>882</v>
      </c>
      <c r="D484" s="104"/>
      <c r="E484" s="104"/>
      <c r="F484" s="104"/>
      <c r="G484" s="104"/>
      <c r="H484" s="104"/>
    </row>
    <row r="485" spans="1:3" s="82" customFormat="1" ht="9.75">
      <c r="A485" s="81"/>
      <c r="C485" s="83"/>
    </row>
    <row r="486" spans="1:8" s="82" customFormat="1" ht="9.75">
      <c r="A486" s="81"/>
      <c r="C486" s="104" t="s">
        <v>883</v>
      </c>
      <c r="D486" s="104"/>
      <c r="E486" s="104"/>
      <c r="F486" s="104"/>
      <c r="G486" s="104"/>
      <c r="H486" s="104"/>
    </row>
    <row r="487" spans="1:8" s="82" customFormat="1" ht="9.75">
      <c r="A487" s="81"/>
      <c r="C487" s="104" t="s">
        <v>882</v>
      </c>
      <c r="D487" s="104"/>
      <c r="E487" s="104"/>
      <c r="F487" s="104"/>
      <c r="G487" s="104"/>
      <c r="H487" s="104"/>
    </row>
    <row r="488" spans="1:3" s="82" customFormat="1" ht="9.75">
      <c r="A488" s="81"/>
      <c r="C488" s="83"/>
    </row>
    <row r="489" spans="1:8" s="82" customFormat="1" ht="9.75">
      <c r="A489" s="81"/>
      <c r="C489" s="104" t="s">
        <v>884</v>
      </c>
      <c r="D489" s="104"/>
      <c r="E489" s="104"/>
      <c r="F489" s="104"/>
      <c r="G489" s="104"/>
      <c r="H489" s="104"/>
    </row>
    <row r="490" spans="1:8" s="82" customFormat="1" ht="9.75">
      <c r="A490" s="81"/>
      <c r="C490" s="104" t="s">
        <v>882</v>
      </c>
      <c r="D490" s="104"/>
      <c r="E490" s="104"/>
      <c r="F490" s="104"/>
      <c r="G490" s="104"/>
      <c r="H490" s="104"/>
    </row>
    <row r="491" spans="1:8" s="82" customFormat="1" ht="9.75">
      <c r="A491" s="81"/>
      <c r="C491" s="84"/>
      <c r="D491" s="84"/>
      <c r="E491" s="84"/>
      <c r="F491" s="84"/>
      <c r="G491" s="84"/>
      <c r="H491" s="84"/>
    </row>
    <row r="492" spans="1:8" s="82" customFormat="1" ht="16.5" customHeight="1">
      <c r="A492" s="81"/>
      <c r="C492" s="90" t="s">
        <v>939</v>
      </c>
      <c r="D492" s="84"/>
      <c r="E492" s="84"/>
      <c r="F492" s="84"/>
      <c r="G492" s="84"/>
      <c r="H492" s="84"/>
    </row>
    <row r="493" spans="1:8" s="82" customFormat="1" ht="9.75">
      <c r="A493" s="81"/>
      <c r="C493" s="84"/>
      <c r="D493" s="84"/>
      <c r="E493" s="84"/>
      <c r="F493" s="84"/>
      <c r="G493" s="84"/>
      <c r="H493" s="84"/>
    </row>
    <row r="494" spans="1:8" s="82" customFormat="1" ht="9.75">
      <c r="A494" s="81"/>
      <c r="C494" s="84"/>
      <c r="D494" s="84"/>
      <c r="E494" s="84"/>
      <c r="F494" s="84"/>
      <c r="G494" s="84"/>
      <c r="H494" s="84"/>
    </row>
    <row r="495" spans="1:3" s="82" customFormat="1" ht="9.75">
      <c r="A495" s="81"/>
      <c r="C495" s="83"/>
    </row>
    <row r="496" spans="1:3" s="82" customFormat="1" ht="9.75">
      <c r="A496" s="81"/>
      <c r="C496" s="83"/>
    </row>
    <row r="497" spans="1:3" s="82" customFormat="1" ht="9.75">
      <c r="A497" s="81"/>
      <c r="C497" s="85" t="s">
        <v>885</v>
      </c>
    </row>
    <row r="498" spans="1:3" s="82" customFormat="1" ht="9.75">
      <c r="A498" s="81"/>
      <c r="C498" s="83"/>
    </row>
    <row r="499" spans="1:8" s="82" customFormat="1" ht="51.75" customHeight="1">
      <c r="A499" s="81"/>
      <c r="C499" s="98" t="s">
        <v>886</v>
      </c>
      <c r="D499" s="98"/>
      <c r="E499" s="98"/>
      <c r="F499" s="98"/>
      <c r="G499" s="98"/>
      <c r="H499" s="98"/>
    </row>
    <row r="500" spans="1:8" s="82" customFormat="1" ht="9.75">
      <c r="A500" s="81"/>
      <c r="C500" s="98" t="s">
        <v>887</v>
      </c>
      <c r="D500" s="98"/>
      <c r="E500" s="98"/>
      <c r="F500" s="98"/>
      <c r="G500" s="98"/>
      <c r="H500" s="98"/>
    </row>
    <row r="501" spans="1:8" s="82" customFormat="1" ht="36" customHeight="1">
      <c r="A501" s="81"/>
      <c r="C501" s="98" t="s">
        <v>888</v>
      </c>
      <c r="D501" s="98"/>
      <c r="E501" s="98"/>
      <c r="F501" s="98"/>
      <c r="G501" s="98"/>
      <c r="H501" s="98"/>
    </row>
    <row r="502" spans="1:8" s="82" customFormat="1" ht="9.75">
      <c r="A502" s="81"/>
      <c r="C502" s="98" t="s">
        <v>889</v>
      </c>
      <c r="D502" s="98"/>
      <c r="E502" s="98"/>
      <c r="F502" s="98"/>
      <c r="G502" s="98"/>
      <c r="H502" s="98"/>
    </row>
    <row r="503" spans="1:8" s="82" customFormat="1" ht="9.75">
      <c r="A503" s="81"/>
      <c r="C503" s="98" t="s">
        <v>890</v>
      </c>
      <c r="D503" s="98"/>
      <c r="E503" s="98"/>
      <c r="F503" s="98"/>
      <c r="G503" s="98"/>
      <c r="H503" s="98"/>
    </row>
    <row r="504" spans="1:8" s="82" customFormat="1" ht="44.25" customHeight="1">
      <c r="A504" s="81"/>
      <c r="C504" s="98" t="s">
        <v>891</v>
      </c>
      <c r="D504" s="98"/>
      <c r="E504" s="98"/>
      <c r="F504" s="98"/>
      <c r="G504" s="98"/>
      <c r="H504" s="98"/>
    </row>
    <row r="505" spans="1:8" s="82" customFormat="1" ht="9.75">
      <c r="A505" s="81"/>
      <c r="C505" s="98" t="s">
        <v>892</v>
      </c>
      <c r="D505" s="98"/>
      <c r="E505" s="98"/>
      <c r="F505" s="98"/>
      <c r="G505" s="98"/>
      <c r="H505" s="98"/>
    </row>
    <row r="506" spans="1:8" s="82" customFormat="1" ht="30.75" customHeight="1">
      <c r="A506" s="81"/>
      <c r="C506" s="98" t="s">
        <v>893</v>
      </c>
      <c r="D506" s="98"/>
      <c r="E506" s="98"/>
      <c r="F506" s="98"/>
      <c r="G506" s="98"/>
      <c r="H506" s="98"/>
    </row>
    <row r="507" spans="1:8" s="82" customFormat="1" ht="9.75">
      <c r="A507" s="81"/>
      <c r="C507" s="98" t="s">
        <v>894</v>
      </c>
      <c r="D507" s="98"/>
      <c r="E507" s="98"/>
      <c r="F507" s="98"/>
      <c r="G507" s="98"/>
      <c r="H507" s="98"/>
    </row>
    <row r="508" spans="1:8" s="82" customFormat="1" ht="9.75">
      <c r="A508" s="81"/>
      <c r="C508" s="98" t="s">
        <v>895</v>
      </c>
      <c r="D508" s="98"/>
      <c r="E508" s="98"/>
      <c r="F508" s="98"/>
      <c r="G508" s="98"/>
      <c r="H508" s="98"/>
    </row>
    <row r="509" spans="1:3" s="82" customFormat="1" ht="9.75">
      <c r="A509" s="81"/>
      <c r="C509" s="83" t="s">
        <v>896</v>
      </c>
    </row>
    <row r="510" spans="1:8" s="82" customFormat="1" ht="33.75" customHeight="1">
      <c r="A510" s="81"/>
      <c r="C510" s="98" t="s">
        <v>897</v>
      </c>
      <c r="D510" s="98"/>
      <c r="E510" s="98"/>
      <c r="F510" s="98"/>
      <c r="G510" s="98"/>
      <c r="H510" s="98"/>
    </row>
    <row r="511" spans="1:8" s="82" customFormat="1" ht="22.5" customHeight="1">
      <c r="A511" s="81"/>
      <c r="C511" s="98" t="s">
        <v>898</v>
      </c>
      <c r="D511" s="98"/>
      <c r="E511" s="98"/>
      <c r="F511" s="98"/>
      <c r="G511" s="98"/>
      <c r="H511" s="98"/>
    </row>
    <row r="512" spans="1:8" s="82" customFormat="1" ht="27.75" customHeight="1">
      <c r="A512" s="81"/>
      <c r="C512" s="98" t="s">
        <v>899</v>
      </c>
      <c r="D512" s="98"/>
      <c r="E512" s="98"/>
      <c r="F512" s="98"/>
      <c r="G512" s="98"/>
      <c r="H512" s="98"/>
    </row>
    <row r="513" spans="1:8" s="82" customFormat="1" ht="43.5" customHeight="1">
      <c r="A513" s="81"/>
      <c r="C513" s="98" t="s">
        <v>900</v>
      </c>
      <c r="D513" s="98"/>
      <c r="E513" s="98"/>
      <c r="F513" s="98"/>
      <c r="G513" s="98"/>
      <c r="H513" s="98"/>
    </row>
    <row r="518" spans="3:5" ht="12.75">
      <c r="C518" s="10" t="s">
        <v>484</v>
      </c>
      <c r="D518" s="30" t="s">
        <v>493</v>
      </c>
      <c r="E518" s="30" t="s">
        <v>494</v>
      </c>
    </row>
    <row r="519" spans="3:5" ht="12.75">
      <c r="C519" s="10" t="s">
        <v>485</v>
      </c>
      <c r="D519" s="49">
        <f>F118</f>
        <v>0</v>
      </c>
      <c r="E519" s="79">
        <f>G118</f>
        <v>0</v>
      </c>
    </row>
    <row r="520" spans="3:5" ht="12.75">
      <c r="C520" s="10" t="s">
        <v>486</v>
      </c>
      <c r="D520" s="49">
        <f>H271</f>
        <v>0</v>
      </c>
      <c r="E520" s="79">
        <f>I271</f>
        <v>0</v>
      </c>
    </row>
    <row r="521" spans="3:5" ht="12.75">
      <c r="C521" s="10" t="s">
        <v>487</v>
      </c>
      <c r="D521" s="49">
        <f>F289</f>
        <v>0</v>
      </c>
      <c r="E521" s="79">
        <f>G289</f>
        <v>0</v>
      </c>
    </row>
    <row r="522" spans="3:5" ht="12.75">
      <c r="C522" s="10" t="s">
        <v>488</v>
      </c>
      <c r="D522" s="49">
        <f>F367</f>
        <v>0</v>
      </c>
      <c r="E522" s="79">
        <f>G367</f>
        <v>0</v>
      </c>
    </row>
    <row r="523" spans="3:5" ht="12.75">
      <c r="C523" s="10" t="s">
        <v>901</v>
      </c>
      <c r="D523" s="49">
        <f>G404</f>
        <v>0</v>
      </c>
      <c r="E523" s="79">
        <f>H404</f>
        <v>0</v>
      </c>
    </row>
    <row r="524" spans="3:5" ht="12.75">
      <c r="C524" s="10" t="s">
        <v>902</v>
      </c>
      <c r="D524" s="49">
        <f>G441</f>
        <v>0</v>
      </c>
      <c r="E524" s="79">
        <f>H441</f>
        <v>0</v>
      </c>
    </row>
    <row r="525" spans="3:5" ht="12.75">
      <c r="C525" s="29" t="s">
        <v>492</v>
      </c>
      <c r="D525" s="29">
        <f>SUM(D519:D524)</f>
        <v>0</v>
      </c>
      <c r="E525" s="80">
        <f>SUM(E519:E524)</f>
        <v>0</v>
      </c>
    </row>
  </sheetData>
  <sheetProtection/>
  <mergeCells count="91">
    <mergeCell ref="C281:C282"/>
    <mergeCell ref="D281:D282"/>
    <mergeCell ref="C372:C373"/>
    <mergeCell ref="D372:D373"/>
    <mergeCell ref="E372:E373"/>
    <mergeCell ref="C279:H279"/>
    <mergeCell ref="E281:E282"/>
    <mergeCell ref="F281:F282"/>
    <mergeCell ref="G281:G282"/>
    <mergeCell ref="H281:N281"/>
    <mergeCell ref="B294:F294"/>
    <mergeCell ref="B281:B282"/>
    <mergeCell ref="E427:E428"/>
    <mergeCell ref="F427:F428"/>
    <mergeCell ref="G427:G428"/>
    <mergeCell ref="H427:H428"/>
    <mergeCell ref="B370:I370"/>
    <mergeCell ref="F372:F373"/>
    <mergeCell ref="G372:G373"/>
    <mergeCell ref="H372:H373"/>
    <mergeCell ref="I372:O372"/>
    <mergeCell ref="B372:B373"/>
    <mergeCell ref="C443:H443"/>
    <mergeCell ref="B299:B300"/>
    <mergeCell ref="I427:O427"/>
    <mergeCell ref="B427:B428"/>
    <mergeCell ref="C427:C428"/>
    <mergeCell ref="D427:D428"/>
    <mergeCell ref="C406:I406"/>
    <mergeCell ref="C411:I412"/>
    <mergeCell ref="C425:G425"/>
    <mergeCell ref="C414:I414"/>
    <mergeCell ref="C445:H445"/>
    <mergeCell ref="C447:H447"/>
    <mergeCell ref="C449:H449"/>
    <mergeCell ref="C451:H451"/>
    <mergeCell ref="C453:H453"/>
    <mergeCell ref="C455:H455"/>
    <mergeCell ref="C457:H457"/>
    <mergeCell ref="C459:H459"/>
    <mergeCell ref="C462:H462"/>
    <mergeCell ref="C464:H464"/>
    <mergeCell ref="C466:H466"/>
    <mergeCell ref="C469:H469"/>
    <mergeCell ref="C470:H470"/>
    <mergeCell ref="C472:H472"/>
    <mergeCell ref="C473:H473"/>
    <mergeCell ref="C475:H475"/>
    <mergeCell ref="C477:H477"/>
    <mergeCell ref="C483:H483"/>
    <mergeCell ref="C484:H484"/>
    <mergeCell ref="C486:H486"/>
    <mergeCell ref="C487:H487"/>
    <mergeCell ref="C489:H489"/>
    <mergeCell ref="C490:H490"/>
    <mergeCell ref="C499:H499"/>
    <mergeCell ref="C510:H510"/>
    <mergeCell ref="C511:H511"/>
    <mergeCell ref="C512:H512"/>
    <mergeCell ref="C500:H500"/>
    <mergeCell ref="C501:H501"/>
    <mergeCell ref="C502:H502"/>
    <mergeCell ref="C503:H503"/>
    <mergeCell ref="C504:H504"/>
    <mergeCell ref="C505:H505"/>
    <mergeCell ref="C513:H513"/>
    <mergeCell ref="E299:E300"/>
    <mergeCell ref="F299:F300"/>
    <mergeCell ref="G299:G300"/>
    <mergeCell ref="H299:N299"/>
    <mergeCell ref="C299:C300"/>
    <mergeCell ref="D299:D300"/>
    <mergeCell ref="C506:H506"/>
    <mergeCell ref="C507:H507"/>
    <mergeCell ref="C508:H508"/>
    <mergeCell ref="B3:I3"/>
    <mergeCell ref="B130:B131"/>
    <mergeCell ref="C130:C131"/>
    <mergeCell ref="D130:D131"/>
    <mergeCell ref="E130:E131"/>
    <mergeCell ref="F130:F131"/>
    <mergeCell ref="G130:G131"/>
    <mergeCell ref="H130:H131"/>
    <mergeCell ref="I130:I131"/>
    <mergeCell ref="J130:P130"/>
    <mergeCell ref="E9:E10"/>
    <mergeCell ref="F9:F10"/>
    <mergeCell ref="G9:G10"/>
    <mergeCell ref="H9:N9"/>
    <mergeCell ref="B9:B10"/>
    <mergeCell ref="C9:C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Utilizator Windows</dc:creator>
  <cp:keywords/>
  <dc:description/>
  <cp:lastModifiedBy>Admin</cp:lastModifiedBy>
  <cp:lastPrinted>2017-03-06T12:12:11Z</cp:lastPrinted>
  <dcterms:created xsi:type="dcterms:W3CDTF">2017-03-06T08:44:51Z</dcterms:created>
  <dcterms:modified xsi:type="dcterms:W3CDTF">2019-07-01T10:37:46Z</dcterms:modified>
  <cp:category/>
  <cp:version/>
  <cp:contentType/>
  <cp:contentStatus/>
</cp:coreProperties>
</file>